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mai-liis.kopper\Documents\koolitoidu hindamine\"/>
    </mc:Choice>
  </mc:AlternateContent>
  <xr:revisionPtr revIDLastSave="0" documentId="13_ncr:1_{3A605A94-EA33-4DD2-B396-245F794E8704}" xr6:coauthVersionLast="47" xr6:coauthVersionMax="47" xr10:uidLastSave="{00000000-0000-0000-0000-000000000000}"/>
  <bookViews>
    <workbookView xWindow="-120" yWindow="-120" windowWidth="29040" windowHeight="15720" xr2:uid="{FF98265B-F7C6-4894-A3FD-56D8E2326D50}"/>
  </bookViews>
  <sheets>
    <sheet name="Raport" sheetId="15" r:id="rId1"/>
    <sheet name="Juhend" sheetId="13" r:id="rId2"/>
    <sheet name="Osa1" sheetId="12" r:id="rId3"/>
    <sheet name="Osa2" sheetId="1" r:id="rId4"/>
    <sheet name="Osa3" sheetId="8" r:id="rId5"/>
    <sheet name="Osa4" sheetId="7" r:id="rId6"/>
    <sheet name="Osa5" sheetId="6" r:id="rId7"/>
    <sheet name="Osa6" sheetId="11" r:id="rId8"/>
    <sheet name="Kokkuvõte" sheetId="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15" l="1"/>
  <c r="C47" i="15"/>
  <c r="C48" i="15"/>
  <c r="C49" i="15"/>
  <c r="C50" i="15"/>
  <c r="C51" i="15"/>
  <c r="C52" i="15"/>
  <c r="C60" i="15"/>
  <c r="C61" i="15"/>
  <c r="C62" i="15"/>
  <c r="C63" i="15"/>
  <c r="C64" i="15"/>
  <c r="C65" i="15"/>
  <c r="C66" i="15"/>
  <c r="C67" i="15"/>
  <c r="C68" i="15"/>
  <c r="C69" i="15"/>
  <c r="C77" i="15"/>
  <c r="C78" i="15"/>
  <c r="C79" i="15"/>
  <c r="C80" i="15"/>
  <c r="C81" i="15"/>
  <c r="C82" i="15"/>
  <c r="C83" i="15"/>
  <c r="C84" i="15"/>
  <c r="C92" i="15"/>
  <c r="C93" i="15"/>
  <c r="C94" i="15"/>
  <c r="C102" i="15"/>
  <c r="C103" i="15"/>
  <c r="C104" i="15"/>
  <c r="C105" i="15"/>
  <c r="C106" i="15"/>
  <c r="C107" i="15"/>
  <c r="C108" i="15"/>
  <c r="C109" i="15"/>
  <c r="C117" i="15"/>
  <c r="C118" i="15"/>
  <c r="G7" i="7"/>
  <c r="G15" i="12"/>
  <c r="D52" i="15" s="1"/>
  <c r="G14" i="12"/>
  <c r="D51" i="15" s="1"/>
  <c r="G8" i="12"/>
  <c r="D46" i="15" s="1"/>
  <c r="G9" i="12"/>
  <c r="D47" i="15" s="1"/>
  <c r="G10" i="12"/>
  <c r="D48" i="15" s="1"/>
  <c r="G11" i="12"/>
  <c r="D49" i="15" s="1"/>
  <c r="G13" i="12"/>
  <c r="D50" i="15" s="1"/>
  <c r="G8" i="11" l="1"/>
  <c r="D118" i="15" s="1"/>
  <c r="G7" i="11"/>
  <c r="D117" i="15" s="1"/>
  <c r="G14" i="6"/>
  <c r="D109" i="15" s="1"/>
  <c r="G13" i="6"/>
  <c r="D108" i="15" s="1"/>
  <c r="G12" i="6"/>
  <c r="D107" i="15" s="1"/>
  <c r="G11" i="6"/>
  <c r="D106" i="15" s="1"/>
  <c r="G10" i="6"/>
  <c r="D105" i="15" s="1"/>
  <c r="G9" i="6"/>
  <c r="D104" i="15" s="1"/>
  <c r="G8" i="6"/>
  <c r="D103" i="15" s="1"/>
  <c r="G7" i="6"/>
  <c r="G23" i="7"/>
  <c r="D94" i="15" s="1"/>
  <c r="G22" i="7"/>
  <c r="D93" i="15" s="1"/>
  <c r="G18" i="1"/>
  <c r="D68" i="15" s="1"/>
  <c r="G17" i="1"/>
  <c r="D67" i="15" s="1"/>
  <c r="D92" i="15" l="1"/>
  <c r="D102" i="15"/>
  <c r="G16" i="8"/>
  <c r="D84" i="15" s="1"/>
  <c r="G15" i="8"/>
  <c r="D83" i="15" s="1"/>
  <c r="G14" i="8"/>
  <c r="D82" i="15" s="1"/>
  <c r="G13" i="8"/>
  <c r="D81" i="15" s="1"/>
  <c r="G11" i="8"/>
  <c r="D80" i="15" s="1"/>
  <c r="G10" i="8"/>
  <c r="D79" i="15" s="1"/>
  <c r="G9" i="8"/>
  <c r="D78" i="15" s="1"/>
  <c r="G8" i="8"/>
  <c r="D77" i="15" s="1"/>
  <c r="G19" i="1"/>
  <c r="D69" i="15" s="1"/>
  <c r="G15" i="1"/>
  <c r="D66" i="15" s="1"/>
  <c r="G14" i="1"/>
  <c r="D65" i="15" s="1"/>
  <c r="G12" i="1"/>
  <c r="D64" i="15" s="1"/>
  <c r="G10" i="1"/>
  <c r="D62" i="15" s="1"/>
  <c r="G9" i="1"/>
  <c r="D61" i="15" s="1"/>
  <c r="G8" i="1"/>
  <c r="D60" i="15" s="1"/>
  <c r="G11" i="1"/>
  <c r="D63" i="15" s="1"/>
  <c r="G20" i="1" l="1"/>
  <c r="G16" i="12" l="1"/>
  <c r="E4" i="4" s="1"/>
  <c r="G15" i="6"/>
  <c r="E8" i="4" s="1"/>
  <c r="F8" i="4" s="1"/>
  <c r="G24" i="7"/>
  <c r="E7" i="4" s="1"/>
  <c r="F7" i="4" s="1"/>
  <c r="G17" i="8"/>
  <c r="E6" i="4" s="1"/>
  <c r="F6" i="4" s="1"/>
  <c r="E5" i="4"/>
  <c r="F5" i="4" s="1"/>
  <c r="D10" i="4"/>
  <c r="C10" i="4"/>
  <c r="G9" i="11"/>
  <c r="E9" i="4" s="1"/>
  <c r="F9" i="4" s="1"/>
  <c r="E10" i="4" l="1"/>
  <c r="F10" i="4" s="1"/>
  <c r="F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Aire Trummal</author>
  </authors>
  <commentList>
    <comment ref="E2" authorId="0" shapeId="0" xr:uid="{CC77E2D5-9B27-42B4-8E54-1684FD9C06A2}">
      <text>
        <r>
          <rPr>
            <sz val="9"/>
            <color indexed="81"/>
            <rFont val="Tahoma"/>
            <family val="2"/>
            <charset val="186"/>
          </rPr>
          <t xml:space="preserve">Lahter "% maksimumist" jääb kollaseks, kui protsent on alla 70-e ja kollane kaob, kui see on vähemalt 70.
</t>
        </r>
      </text>
    </comment>
    <comment ref="B9" authorId="0" shapeId="0" xr:uid="{40F1FADA-6951-4922-9523-2E5740546B04}">
      <text>
        <r>
          <rPr>
            <sz val="9"/>
            <color indexed="81"/>
            <rFont val="Tahoma"/>
            <family val="2"/>
            <charset val="186"/>
          </rPr>
          <t xml:space="preserve">Kui koolil ei ole oma müügikohta, siis selle osaga ei arvestata punktide koondarvestuses ning tuleks "Müügikoht" kõrval lahtritest numbrid "Hinnatavate aspektide arv" 2 ning "Maksimum punktide arv" 6 ära kustutada.
</t>
        </r>
      </text>
    </comment>
  </commentList>
</comments>
</file>

<file path=xl/sharedStrings.xml><?xml version="1.0" encoding="utf-8"?>
<sst xmlns="http://schemas.openxmlformats.org/spreadsheetml/2006/main" count="448" uniqueCount="327">
  <si>
    <t>3.1</t>
  </si>
  <si>
    <t>3.2</t>
  </si>
  <si>
    <t>3.3</t>
  </si>
  <si>
    <t>1.1</t>
  </si>
  <si>
    <t>Nt kool on liitunud TEK võrgustikuga, kasutab koolikava toetuse tegevusi (PRIA), toitumisega seotud plakatid on nähtaval, koolilogo kasutatakse ka toitlustusega seotult vmt.</t>
  </si>
  <si>
    <t>Hindamisküsimus</t>
  </si>
  <si>
    <t>Hinnatava aspekti sisu täpsustus</t>
  </si>
  <si>
    <t>1.2</t>
  </si>
  <si>
    <t>1.3</t>
  </si>
  <si>
    <t>1.4</t>
  </si>
  <si>
    <t>1.5</t>
  </si>
  <si>
    <t>1.6</t>
  </si>
  <si>
    <t>Valdkond</t>
  </si>
  <si>
    <t>PERSONAL</t>
  </si>
  <si>
    <t>RUUMID JA SEADMED</t>
  </si>
  <si>
    <t>3.4</t>
  </si>
  <si>
    <t>3.5</t>
  </si>
  <si>
    <t>3.6</t>
  </si>
  <si>
    <t>2.1</t>
  </si>
  <si>
    <t>2.2</t>
  </si>
  <si>
    <t>2.3</t>
  </si>
  <si>
    <t>2.4</t>
  </si>
  <si>
    <t>2.5</t>
  </si>
  <si>
    <t>TOITLUSTAMISE PÕHIMÕTTED</t>
  </si>
  <si>
    <t>ÜLDINE PLANEERIMINE</t>
  </si>
  <si>
    <t>ÕPPE- JA KASVATUSTEGEVUSE TOETAMINE</t>
  </si>
  <si>
    <t>2.6</t>
  </si>
  <si>
    <t>2.7</t>
  </si>
  <si>
    <t>2.8</t>
  </si>
  <si>
    <t>Nt teravad noad, erinevad lõikelauad, kööginõude kvaliteet ja ohutus jne.</t>
  </si>
  <si>
    <t>* Küllastunud rasvhapetest max 10 %</t>
  </si>
  <si>
    <t xml:space="preserve">Vaadata kellelt ja kui sageli tellitakse. Milliseid tooraineid tellitakse: valmis- ja pooltoodete osakaal, mahetoodete osa jmt. </t>
  </si>
  <si>
    <t>4.1</t>
  </si>
  <si>
    <t>4.2</t>
  </si>
  <si>
    <t>4.3</t>
  </si>
  <si>
    <t xml:space="preserve">Vaadata serveerimisel ja koristamisel osaleva personali piisavust, väljanägemist, sõbralikkust, õpilaste-õpetajate kaasamist jmt. </t>
  </si>
  <si>
    <t>5.1</t>
  </si>
  <si>
    <t>5.2</t>
  </si>
  <si>
    <t>5.3</t>
  </si>
  <si>
    <t>5.4</t>
  </si>
  <si>
    <t>5.5</t>
  </si>
  <si>
    <t>Toitude valmistamise tingimused</t>
  </si>
  <si>
    <t>Menüü koostamine</t>
  </si>
  <si>
    <t>Toidu serveerimine</t>
  </si>
  <si>
    <t>Nr</t>
  </si>
  <si>
    <t>Nt määratletud on supipäevad, teatud toitude/toiduainete pakkumise sagedused, salatilaud, lisandid, jookide pakkumine, leivatoodete olemasolu ja valik, koolikava (PRIA) toodete pakkumise põhimõtted, toitlustamine spordipäevadel, väljasõitudel jmt.</t>
  </si>
  <si>
    <t>Analüüsida milline on toitude, jookide jm väljapanek, kui mugav ja kiire on kättesaamine, kas on olemas maitseained-kastmed, milline on toidu temperatuur serveerimisel, vajadusel serveerimiskärude olemasolu jm.</t>
  </si>
  <si>
    <t xml:space="preserve">Uurida sööginõude jm muud toetavate vahendite (nt salvrätikud) olemasolu, piisavust, kaasaegsust, ergonoomilisust, seisukorda. </t>
  </si>
  <si>
    <t>Nt kooli arengukavas, põhiväärtustes, tervisenõukogu tegevuskavas, õppekavas, õppetöökorralduse eeskirjas vmt. Vaadata, millisel määral ja viisil toitlustamist kajastatakse.</t>
  </si>
  <si>
    <t>Teostada müügikoha toiduvaliku analüüs vastavalt 
lisale 1 "Juhend lasteasutuste puhvetites ja müügiautomaatides pakutava toidu kohta".</t>
  </si>
  <si>
    <r>
      <t xml:space="preserve">Kas kooli toitlustamine on kajastatud kooli </t>
    </r>
    <r>
      <rPr>
        <u/>
        <sz val="11"/>
        <color theme="1"/>
        <rFont val="Calibri"/>
        <family val="2"/>
        <charset val="186"/>
        <scheme val="minor"/>
      </rPr>
      <t>strateegilistes dokumentides?</t>
    </r>
  </si>
  <si>
    <r>
      <t xml:space="preserve">Kas kooli toitlustamise iga-aastasel planeerimisel järgitakse </t>
    </r>
    <r>
      <rPr>
        <u/>
        <sz val="11"/>
        <rFont val="Calibri"/>
        <family val="2"/>
        <charset val="186"/>
        <scheme val="minor"/>
      </rPr>
      <t>pideva parenduse põhimõtteid</t>
    </r>
    <r>
      <rPr>
        <sz val="11"/>
        <rFont val="Calibri"/>
        <family val="2"/>
        <charset val="186"/>
        <scheme val="minor"/>
      </rPr>
      <t>?</t>
    </r>
  </si>
  <si>
    <r>
      <t>Silmas on peetud PDCA tsüklit (</t>
    </r>
    <r>
      <rPr>
        <i/>
        <sz val="11"/>
        <color theme="1"/>
        <rFont val="Calibri"/>
        <family val="2"/>
        <charset val="186"/>
        <scheme val="minor"/>
      </rPr>
      <t>plan–do–check–act</t>
    </r>
    <r>
      <rPr>
        <sz val="11"/>
        <color theme="1"/>
        <rFont val="Calibri"/>
        <family val="2"/>
        <charset val="186"/>
        <scheme val="minor"/>
      </rPr>
      <t>) ehk planeerimine, tegutsemine, kontrollimine, tegutsemine, tagasiside. Ja kui ring on läbitud, algab see otsast peale.</t>
    </r>
  </si>
  <si>
    <r>
      <t xml:space="preserve">Kas kooli toitlustamise väärtustamine on </t>
    </r>
    <r>
      <rPr>
        <u/>
        <sz val="11"/>
        <color theme="1"/>
        <rFont val="Calibri"/>
        <family val="2"/>
        <charset val="186"/>
        <scheme val="minor"/>
      </rPr>
      <t>koolis nähtav?</t>
    </r>
  </si>
  <si>
    <r>
      <t xml:space="preserve">Kas lastele ja töötajatele on kogu koolipäeva jooksul </t>
    </r>
    <r>
      <rPr>
        <u/>
        <sz val="11"/>
        <rFont val="Calibri"/>
        <family val="2"/>
        <charset val="186"/>
        <scheme val="minor"/>
      </rPr>
      <t>kättesaadav joogivesi</t>
    </r>
    <r>
      <rPr>
        <sz val="11"/>
        <rFont val="Calibri"/>
        <family val="2"/>
        <charset val="186"/>
        <scheme val="minor"/>
      </rPr>
      <t>?</t>
    </r>
  </si>
  <si>
    <r>
      <t xml:space="preserve">Kas personal on </t>
    </r>
    <r>
      <rPr>
        <u/>
        <sz val="11"/>
        <color theme="1"/>
        <rFont val="Calibri"/>
        <family val="2"/>
        <charset val="186"/>
        <scheme val="minor"/>
      </rPr>
      <t>pädev</t>
    </r>
    <r>
      <rPr>
        <sz val="11"/>
        <color theme="1"/>
        <rFont val="Calibri"/>
        <family val="2"/>
        <charset val="186"/>
        <scheme val="minor"/>
      </rPr>
      <t xml:space="preserve"> ja soositakse elukestvat õpet?</t>
    </r>
  </si>
  <si>
    <r>
      <t xml:space="preserve">Kas menüü koostamine toimub </t>
    </r>
    <r>
      <rPr>
        <u/>
        <sz val="11"/>
        <color theme="1"/>
        <rFont val="Calibri"/>
        <family val="2"/>
        <charset val="186"/>
        <scheme val="minor"/>
      </rPr>
      <t>vajadusi</t>
    </r>
    <r>
      <rPr>
        <sz val="11"/>
        <color theme="1"/>
        <rFont val="Calibri"/>
        <family val="2"/>
        <charset val="186"/>
        <scheme val="minor"/>
      </rPr>
      <t xml:space="preserve"> ja toitumise </t>
    </r>
    <r>
      <rPr>
        <u/>
        <sz val="11"/>
        <color theme="1"/>
        <rFont val="Calibri"/>
        <family val="2"/>
        <charset val="186"/>
        <scheme val="minor"/>
      </rPr>
      <t>nõudmisi arvestades</t>
    </r>
    <r>
      <rPr>
        <sz val="11"/>
        <color theme="1"/>
        <rFont val="Calibri"/>
        <family val="2"/>
        <charset val="186"/>
        <scheme val="minor"/>
      </rPr>
      <t>?</t>
    </r>
  </si>
  <si>
    <r>
      <t xml:space="preserve">Kas menüüs sisalduv energia tuleb vajalikest </t>
    </r>
    <r>
      <rPr>
        <u/>
        <sz val="11"/>
        <color theme="1"/>
        <rFont val="Calibri"/>
        <family val="2"/>
        <charset val="186"/>
        <scheme val="minor"/>
      </rPr>
      <t>toitainetest</t>
    </r>
    <r>
      <rPr>
        <sz val="11"/>
        <color theme="1"/>
        <rFont val="Calibri"/>
        <family val="2"/>
        <charset val="186"/>
        <scheme val="minor"/>
      </rPr>
      <t>?</t>
    </r>
  </si>
  <si>
    <r>
      <t xml:space="preserve">Kas kõikidele menüüs olevatele roogadele on olemas </t>
    </r>
    <r>
      <rPr>
        <u/>
        <sz val="11"/>
        <color theme="1"/>
        <rFont val="Calibri"/>
        <family val="2"/>
        <charset val="186"/>
        <scheme val="minor"/>
      </rPr>
      <t>tehnoloogilised kaardid</t>
    </r>
    <r>
      <rPr>
        <sz val="11"/>
        <color theme="1"/>
        <rFont val="Calibri"/>
        <family val="2"/>
        <charset val="186"/>
        <scheme val="minor"/>
      </rPr>
      <t>?</t>
    </r>
  </si>
  <si>
    <r>
      <t xml:space="preserve">Kas tellitav </t>
    </r>
    <r>
      <rPr>
        <u/>
        <sz val="11"/>
        <color theme="1"/>
        <rFont val="Calibri"/>
        <family val="2"/>
        <charset val="186"/>
        <scheme val="minor"/>
      </rPr>
      <t>tooraine</t>
    </r>
    <r>
      <rPr>
        <sz val="11"/>
        <color theme="1"/>
        <rFont val="Calibri"/>
        <family val="2"/>
        <charset val="186"/>
        <scheme val="minor"/>
      </rPr>
      <t xml:space="preserve"> on kvaliteetne ja mitmekesine?</t>
    </r>
  </si>
  <si>
    <r>
      <t xml:space="preserve">Kas koolitoidu </t>
    </r>
    <r>
      <rPr>
        <u/>
        <sz val="11"/>
        <color theme="1"/>
        <rFont val="Calibri"/>
        <family val="2"/>
        <charset val="186"/>
        <scheme val="minor"/>
      </rPr>
      <t>menüü</t>
    </r>
    <r>
      <rPr>
        <sz val="11"/>
        <color theme="1"/>
        <rFont val="Calibri"/>
        <family val="2"/>
        <charset val="186"/>
        <scheme val="minor"/>
      </rPr>
      <t xml:space="preserve"> on kättesaadav ja korrektne?</t>
    </r>
  </si>
  <si>
    <r>
      <t xml:space="preserve">Kas </t>
    </r>
    <r>
      <rPr>
        <u/>
        <sz val="11"/>
        <color theme="1"/>
        <rFont val="Calibri"/>
        <family val="2"/>
        <charset val="186"/>
        <scheme val="minor"/>
      </rPr>
      <t>kätepesu</t>
    </r>
    <r>
      <rPr>
        <sz val="11"/>
        <color theme="1"/>
        <rFont val="Calibri"/>
        <family val="2"/>
        <charset val="186"/>
        <scheme val="minor"/>
      </rPr>
      <t xml:space="preserve"> võimalused on piisavad?</t>
    </r>
  </si>
  <si>
    <r>
      <t xml:space="preserve">Kas kooli </t>
    </r>
    <r>
      <rPr>
        <u/>
        <sz val="11"/>
        <color theme="1"/>
        <rFont val="Calibri"/>
        <family val="2"/>
        <charset val="186"/>
        <scheme val="minor"/>
      </rPr>
      <t>söögisaali</t>
    </r>
    <r>
      <rPr>
        <sz val="11"/>
        <color theme="1"/>
        <rFont val="Calibri"/>
        <family val="2"/>
        <charset val="186"/>
        <scheme val="minor"/>
      </rPr>
      <t xml:space="preserve"> võimalused on piisavad ja kvaliteetsed?</t>
    </r>
  </si>
  <si>
    <r>
      <t xml:space="preserve">Kas õpilastel on piisavalt </t>
    </r>
    <r>
      <rPr>
        <u/>
        <sz val="11"/>
        <color theme="1"/>
        <rFont val="Calibri"/>
        <family val="2"/>
        <charset val="186"/>
        <scheme val="minor"/>
      </rPr>
      <t>sööginõusid</t>
    </r>
    <r>
      <rPr>
        <sz val="11"/>
        <color theme="1"/>
        <rFont val="Calibri"/>
        <family val="2"/>
        <charset val="186"/>
        <scheme val="minor"/>
      </rPr>
      <t xml:space="preserve"> ja need on korrektsed?</t>
    </r>
  </si>
  <si>
    <r>
      <t xml:space="preserve">Kas </t>
    </r>
    <r>
      <rPr>
        <u/>
        <sz val="11"/>
        <color theme="1"/>
        <rFont val="Calibri"/>
        <family val="2"/>
        <charset val="186"/>
        <scheme val="minor"/>
      </rPr>
      <t>saalitöö</t>
    </r>
    <r>
      <rPr>
        <sz val="11"/>
        <color theme="1"/>
        <rFont val="Calibri"/>
        <family val="2"/>
        <charset val="186"/>
        <scheme val="minor"/>
      </rPr>
      <t xml:space="preserve"> on ratsionaalne ja kvaliteetne?</t>
    </r>
  </si>
  <si>
    <r>
      <t xml:space="preserve">Kas saalitööl osalev </t>
    </r>
    <r>
      <rPr>
        <u/>
        <sz val="11"/>
        <color theme="1"/>
        <rFont val="Calibri"/>
        <family val="2"/>
        <charset val="186"/>
        <scheme val="minor"/>
      </rPr>
      <t>personal</t>
    </r>
    <r>
      <rPr>
        <sz val="11"/>
        <color theme="1"/>
        <rFont val="Calibri"/>
        <family val="2"/>
        <charset val="186"/>
        <scheme val="minor"/>
      </rPr>
      <t xml:space="preserve"> on piisav ja korrektne?</t>
    </r>
  </si>
  <si>
    <t>ÜLDANDMED KOOLI JA TOITLUSTAMISE KOHTA</t>
  </si>
  <si>
    <t>Koolijuht</t>
  </si>
  <si>
    <t>Õpilaste arv kokku ja koolilõuna sööjate arv</t>
  </si>
  <si>
    <t xml:space="preserve">Eneseanalüüsi protsessi lühikirjeldus </t>
  </si>
  <si>
    <t xml:space="preserve">Keskmine tooraine maksumus päevas  </t>
  </si>
  <si>
    <t>Piiratud toitumise vormidega arvestamine</t>
  </si>
  <si>
    <t>Eneseanalüüsi põhikoostaja või koostajad</t>
  </si>
  <si>
    <t>Eneseanalüüsi protsessi kaasatud isikud</t>
  </si>
  <si>
    <t>Näitaja</t>
  </si>
  <si>
    <t>Kooli nimi</t>
  </si>
  <si>
    <t>Kooli toitlustamise eest vastutav töötaja või töötajad</t>
  </si>
  <si>
    <t>Näitaja kirjeldus (kooli eneseanalüüsi vormist)</t>
  </si>
  <si>
    <t>Punkte kokku</t>
  </si>
  <si>
    <t xml:space="preserve">Analüüsida koolilõuna söögivahetundide kellaaegu ja kestvust ning nende paiknemist tunniplaanis. Millised on söömisvõimalused lisaks koolilõunale. 
Lõuna pakkumine peaks jääma vahemikku 10.30 kuni 14.30, kestus vähemalt 20 min (ideaalis vähemalt 30 min). Lõunat ei tohiks pakkuda vahetult enne või pärast kehalise kasvatuse tundi. </t>
  </si>
  <si>
    <t xml:space="preserve">Kui koolis on lapsi, kellel on nt tsöliaakia, diabeet, laktoositalumatus, vaadata, kas nende vajadustega arvestatakse - erimenüü, toidu hoidmise ja soojendamise võimalused vmt. Või milline on valmisolek erimenüüks, kui kooli peaks tulema mõni tervislikel põhjustel teisiti toituv laps. </t>
  </si>
  <si>
    <t>Seotud osapoolteks on kooli juhtkond, hoolekogu, kooliõde, õpetajad ja õpilased.</t>
  </si>
  <si>
    <t>Nt kuidas on paika pandud toitlustamise,  selle korraldamise, ressursside kasutamise üldised plaanid ja edasine areng. Kui pikaajaliselt planeeritakse, kes on kaasatud, kas plaane järgitakse jmt.</t>
  </si>
  <si>
    <r>
      <t xml:space="preserve">Kas kooli toitlustamine on </t>
    </r>
    <r>
      <rPr>
        <u/>
        <sz val="11"/>
        <rFont val="Calibri"/>
        <family val="2"/>
        <charset val="186"/>
        <scheme val="minor"/>
      </rPr>
      <t>planeeritud ja eesmärgistatud</t>
    </r>
    <r>
      <rPr>
        <sz val="11"/>
        <rFont val="Calibri"/>
        <family val="2"/>
        <charset val="186"/>
        <scheme val="minor"/>
      </rPr>
      <t xml:space="preserve">  ning toitlustamise sisu osas järgitakse koostatud plaani?</t>
    </r>
  </si>
  <si>
    <t>Vaadata, kas joogivesi on nähtavas kohas, vabalt ja tasuta kättesaadav ning „Veeseaduse“ alusel kehtestatud nõuetele vastav. Vesi on olemas klassides, sööklas, koridorides; olemas on joogiklaasid.</t>
  </si>
  <si>
    <t>Ise söögi valmistamise võimalus puudutab nii tüdrukuid kui poisse. Vaadata kus ja kuidas on seda korraldatud.</t>
  </si>
  <si>
    <r>
      <t xml:space="preserve">Kas köögi ja abiruumide planeering ja töövahendid tagavad töö </t>
    </r>
    <r>
      <rPr>
        <u/>
        <sz val="11"/>
        <color theme="1"/>
        <rFont val="Calibri"/>
        <family val="2"/>
        <charset val="186"/>
        <scheme val="minor"/>
      </rPr>
      <t>ratsionaalsuse ja ergonoomilisuse</t>
    </r>
    <r>
      <rPr>
        <sz val="11"/>
        <color theme="1"/>
        <rFont val="Calibri"/>
        <family val="2"/>
        <charset val="186"/>
        <scheme val="minor"/>
      </rPr>
      <t>?</t>
    </r>
  </si>
  <si>
    <r>
      <t>Kas eri roogade valmistamiseks ja tooraine ettevalmistamiseks on</t>
    </r>
    <r>
      <rPr>
        <u/>
        <sz val="11"/>
        <color theme="1"/>
        <rFont val="Calibri"/>
        <family val="2"/>
        <charset val="186"/>
        <scheme val="minor"/>
      </rPr>
      <t xml:space="preserve"> </t>
    </r>
    <r>
      <rPr>
        <sz val="11"/>
        <color theme="1"/>
        <rFont val="Calibri"/>
        <family val="2"/>
        <charset val="186"/>
        <scheme val="minor"/>
      </rPr>
      <t>köögiseadmeid ja töövahendeid</t>
    </r>
    <r>
      <rPr>
        <u/>
        <sz val="11"/>
        <color theme="1"/>
        <rFont val="Calibri"/>
        <family val="2"/>
        <charset val="186"/>
        <scheme val="minor"/>
      </rPr>
      <t xml:space="preserve"> piisavalt</t>
    </r>
    <r>
      <rPr>
        <sz val="11"/>
        <color theme="1"/>
        <rFont val="Calibri"/>
        <family val="2"/>
        <charset val="186"/>
        <scheme val="minor"/>
      </rPr>
      <t>?</t>
    </r>
  </si>
  <si>
    <r>
      <t xml:space="preserve">Kas köök ja abiruumid on toitlustamiseks </t>
    </r>
    <r>
      <rPr>
        <u/>
        <sz val="11"/>
        <color theme="1"/>
        <rFont val="Calibri"/>
        <family val="2"/>
        <charset val="186"/>
        <scheme val="minor"/>
      </rPr>
      <t>sobivad ja piisavad</t>
    </r>
    <r>
      <rPr>
        <sz val="11"/>
        <color theme="1"/>
        <rFont val="Calibri"/>
        <family val="2"/>
        <charset val="186"/>
        <scheme val="minor"/>
      </rPr>
      <t>?</t>
    </r>
  </si>
  <si>
    <r>
      <t>Kas köögiseadmed ja töövahendid on</t>
    </r>
    <r>
      <rPr>
        <u/>
        <sz val="11"/>
        <color theme="1"/>
        <rFont val="Calibri"/>
        <family val="2"/>
        <charset val="186"/>
        <scheme val="minor"/>
      </rPr>
      <t xml:space="preserve"> kvaliteetsed</t>
    </r>
    <r>
      <rPr>
        <sz val="11"/>
        <color theme="1"/>
        <rFont val="Calibri"/>
        <family val="2"/>
        <charset val="186"/>
        <scheme val="minor"/>
      </rPr>
      <t>?</t>
    </r>
  </si>
  <si>
    <t>Vaadata millisel kujul kaardid on ja kus need asuvad. 
Kui menüüsid ei jagata läbi NutriData programmi, esitatakse ka kõik kalkulatsiooni- ja tehnoloogilised kaardid elektroonselt või paberkandjal.</t>
  </si>
  <si>
    <t>Punktide arv</t>
  </si>
  <si>
    <r>
      <t xml:space="preserve">Kas toitude </t>
    </r>
    <r>
      <rPr>
        <u/>
        <sz val="11"/>
        <color theme="1"/>
        <rFont val="Calibri"/>
        <family val="2"/>
        <charset val="186"/>
        <scheme val="minor"/>
      </rPr>
      <t>väljapanek ja serveerimine</t>
    </r>
    <r>
      <rPr>
        <sz val="11"/>
        <color theme="1"/>
        <rFont val="Calibri"/>
        <family val="2"/>
        <charset val="186"/>
        <scheme val="minor"/>
      </rPr>
      <t xml:space="preserve"> on korrektne ja kvaliteetne?</t>
    </r>
  </si>
  <si>
    <t>Vaadata müügikoha valikut ja selle väljapanekut, mis on eelkõige nähtaval, kas esitlus on korrektne.</t>
  </si>
  <si>
    <r>
      <t xml:space="preserve">Kas tegeletakse </t>
    </r>
    <r>
      <rPr>
        <u/>
        <sz val="11"/>
        <color theme="1"/>
        <rFont val="Calibri"/>
        <family val="2"/>
        <charset val="186"/>
        <scheme val="minor"/>
      </rPr>
      <t>toidujäätmete</t>
    </r>
    <r>
      <rPr>
        <sz val="11"/>
        <color theme="1"/>
        <rFont val="Calibri"/>
        <family val="2"/>
        <charset val="186"/>
        <scheme val="minor"/>
      </rPr>
      <t xml:space="preserve"> vähendamise ja sorteerimisega?</t>
    </r>
  </si>
  <si>
    <t>Vaadata üle jääva toidu kasutamist ja toidujäätmetega tegelemist. Kas toimub sorteerimine (köögis ja söögisaalis), üle jääva toidu osaline taaskasutamine jmt.</t>
  </si>
  <si>
    <r>
      <t xml:space="preserve">Kas müügikoht </t>
    </r>
    <r>
      <rPr>
        <u/>
        <sz val="11"/>
        <color theme="1"/>
        <rFont val="Calibri"/>
        <family val="2"/>
        <charset val="186"/>
        <scheme val="minor"/>
      </rPr>
      <t>vastab</t>
    </r>
    <r>
      <rPr>
        <sz val="11"/>
        <color theme="1"/>
        <rFont val="Calibri"/>
        <family val="2"/>
        <charset val="186"/>
        <scheme val="minor"/>
      </rPr>
      <t xml:space="preserve"> pakutava toidu </t>
    </r>
    <r>
      <rPr>
        <u/>
        <sz val="11"/>
        <color theme="1"/>
        <rFont val="Calibri"/>
        <family val="2"/>
        <charset val="186"/>
        <scheme val="minor"/>
      </rPr>
      <t>kriteeriumitele</t>
    </r>
    <r>
      <rPr>
        <sz val="11"/>
        <color theme="1"/>
        <rFont val="Calibri"/>
        <family val="2"/>
        <charset val="186"/>
        <scheme val="minor"/>
      </rPr>
      <t>?</t>
    </r>
  </si>
  <si>
    <r>
      <t xml:space="preserve">Kas </t>
    </r>
    <r>
      <rPr>
        <u/>
        <sz val="11"/>
        <rFont val="Calibri"/>
        <family val="2"/>
        <charset val="186"/>
        <scheme val="minor"/>
      </rPr>
      <t>müügikoha väljapanek</t>
    </r>
    <r>
      <rPr>
        <sz val="11"/>
        <rFont val="Calibri"/>
        <family val="2"/>
        <charset val="186"/>
        <scheme val="minor"/>
      </rPr>
      <t xml:space="preserve"> on korrektne ja soovituslikud valikud tulevad esile?</t>
    </r>
  </si>
  <si>
    <t>6.1</t>
  </si>
  <si>
    <t>6.2</t>
  </si>
  <si>
    <t>TAGASISIDE KOGUMINE JA PARENDAMINE</t>
  </si>
  <si>
    <r>
      <t xml:space="preserve">Kas toimuvad </t>
    </r>
    <r>
      <rPr>
        <u/>
        <sz val="11"/>
        <color theme="1"/>
        <rFont val="Calibri"/>
        <family val="2"/>
        <charset val="186"/>
        <scheme val="minor"/>
      </rPr>
      <t>arengu- ja koostöövestlused</t>
    </r>
    <r>
      <rPr>
        <sz val="11"/>
        <color theme="1"/>
        <rFont val="Calibri"/>
        <family val="2"/>
        <charset val="186"/>
        <scheme val="minor"/>
      </rPr>
      <t xml:space="preserve"> toitlustajaga ning selgunud kitsaskohtadega tegeletakse?</t>
    </r>
  </si>
  <si>
    <t>OSA 1. TOITLUSTAMISE PLANEERIMINE JA PARENDAMINE</t>
  </si>
  <si>
    <t>Hinnatavate 
aspektide arv</t>
  </si>
  <si>
    <t>Saadud punktid</t>
  </si>
  <si>
    <t>% maksimumist</t>
  </si>
  <si>
    <t xml:space="preserve">KOKKUVÕTE </t>
  </si>
  <si>
    <t>Maksimum punktide arv</t>
  </si>
  <si>
    <t>OSA 2.  TOITLUSTAMISE PÕHIMÕTTED</t>
  </si>
  <si>
    <t>KAASAMINE JA TUNNUSTAMINE</t>
  </si>
  <si>
    <t>2.9</t>
  </si>
  <si>
    <t>2.10</t>
  </si>
  <si>
    <t>Toitlustamise osas nt lemmiktoitude valimine või retseptide koostamine õpilaste poolt. Personali osas vaadata kuidas toimub kokkade märkamine ja tunnustamine (nt õpetajate päeval või teemapäevadel), ühistele koosviibimistele kutsumine (nt jõulud), köögipersonali väljatoomine kodulehel jmt.</t>
  </si>
  <si>
    <t>Toitlustamise põhimõtted</t>
  </si>
  <si>
    <t>OSA 3. TOITUDE VALMISTAMISE TINGIMUSED</t>
  </si>
  <si>
    <t>3.7</t>
  </si>
  <si>
    <t>3.8</t>
  </si>
  <si>
    <t>OSA 4. MENÜÜ KOOSTAMINE</t>
  </si>
  <si>
    <t>OSA 5. TOIDU SERVEERIMINE</t>
  </si>
  <si>
    <t>5.6</t>
  </si>
  <si>
    <t>5.7</t>
  </si>
  <si>
    <t>5.8</t>
  </si>
  <si>
    <t>OSA 6. MÜÜGIKOHT (täidetakse juhul, kui koolis on olemas ka müügikoht)</t>
  </si>
  <si>
    <t>KOKKU</t>
  </si>
  <si>
    <t xml:space="preserve">* Hindamist teostab 3 erinevat hindajat. </t>
  </si>
  <si>
    <t>* Kui kooli eneseanalüüsis ei ole osatud osasid parendamist vajavaid aspekte välja tuua ja nendega ei ole arvestatud parenduste ajakavas, juhtida töörühma kokkuvõttes sellele tähelepanu.</t>
  </si>
  <si>
    <t xml:space="preserve">Müügikoht </t>
  </si>
  <si>
    <t>* Tunnustuse väljastamise kriteeriumiks on, et kuuest osast 5-6 eest on saadud punkte vähemalt 70% võimalikust maksimumist. Kui müügikoht puudub, siis viiest osast 4-5 eest. Kui erinevatest osadest 2 ei vasta tunnustamise kriteeriumile (vähemalt 70% maksimaalsest punktisummast), siis tunnustus välja ei anta.</t>
  </si>
  <si>
    <t>* Kui mõne osa eest saadud punktisumma on piiripealne, arutatakse see lõplikule otsusele jõudmiseks läbi.</t>
  </si>
  <si>
    <t>Arv</t>
  </si>
  <si>
    <t>Toitlustamise planeerimine ja parendamine</t>
  </si>
  <si>
    <r>
      <t xml:space="preserve">Kas menüü vastab laste </t>
    </r>
    <r>
      <rPr>
        <u/>
        <sz val="11"/>
        <color theme="1"/>
        <rFont val="Calibri"/>
        <family val="2"/>
        <charset val="186"/>
        <scheme val="minor"/>
      </rPr>
      <t>energia vajadusele</t>
    </r>
    <r>
      <rPr>
        <sz val="11"/>
        <color theme="1"/>
        <rFont val="Calibri"/>
        <family val="2"/>
        <charset val="186"/>
        <scheme val="minor"/>
      </rPr>
      <t xml:space="preserve"> kooliastmete kaupa? </t>
    </r>
  </si>
  <si>
    <t>Eneseanalüüsi teostamise aeg</t>
  </si>
  <si>
    <t>1.7</t>
  </si>
  <si>
    <r>
      <t xml:space="preserve">Kas toitlustamise kohta </t>
    </r>
    <r>
      <rPr>
        <u/>
        <sz val="11"/>
        <color theme="1"/>
        <rFont val="Calibri"/>
        <family val="2"/>
        <charset val="186"/>
        <scheme val="minor"/>
      </rPr>
      <t>kogutakse</t>
    </r>
    <r>
      <rPr>
        <sz val="11"/>
        <color theme="1"/>
        <rFont val="Calibri"/>
        <family val="2"/>
        <charset val="186"/>
        <scheme val="minor"/>
      </rPr>
      <t xml:space="preserve"> </t>
    </r>
    <r>
      <rPr>
        <u/>
        <sz val="11"/>
        <color theme="1"/>
        <rFont val="Calibri"/>
        <family val="2"/>
        <charset val="186"/>
        <scheme val="minor"/>
      </rPr>
      <t>koolis tagasisidet</t>
    </r>
    <r>
      <rPr>
        <sz val="11"/>
        <color theme="1"/>
        <rFont val="Calibri"/>
        <family val="2"/>
        <charset val="186"/>
        <scheme val="minor"/>
      </rPr>
      <t xml:space="preserve"> ja sellega arvestatakse muudatuste tegemisel?</t>
    </r>
  </si>
  <si>
    <r>
      <t xml:space="preserve">Kas personali hulk on </t>
    </r>
    <r>
      <rPr>
        <u/>
        <sz val="11"/>
        <rFont val="Calibri"/>
        <family val="2"/>
        <charset val="186"/>
        <scheme val="minor"/>
      </rPr>
      <t>piisav</t>
    </r>
    <r>
      <rPr>
        <sz val="11"/>
        <rFont val="Calibri"/>
        <family val="2"/>
        <charset val="186"/>
        <scheme val="minor"/>
      </rPr>
      <t xml:space="preserve"> ja töö on</t>
    </r>
    <r>
      <rPr>
        <u/>
        <sz val="11"/>
        <rFont val="Calibri"/>
        <family val="2"/>
        <charset val="186"/>
        <scheme val="minor"/>
      </rPr>
      <t xml:space="preserve"> ratsionaalselt planeeritud</t>
    </r>
    <r>
      <rPr>
        <sz val="11"/>
        <rFont val="Calibri"/>
        <family val="2"/>
        <charset val="186"/>
        <scheme val="minor"/>
      </rPr>
      <t>?</t>
    </r>
  </si>
  <si>
    <r>
      <t xml:space="preserve">Kas köögi personali väljanägemine ja suhtlemine on </t>
    </r>
    <r>
      <rPr>
        <u/>
        <sz val="11"/>
        <rFont val="Calibri"/>
        <family val="2"/>
        <charset val="186"/>
        <scheme val="minor"/>
      </rPr>
      <t>korrektne</t>
    </r>
    <r>
      <rPr>
        <sz val="11"/>
        <rFont val="Calibri"/>
        <family val="2"/>
        <charset val="186"/>
        <scheme val="minor"/>
      </rPr>
      <t>?</t>
    </r>
  </si>
  <si>
    <t xml:space="preserve">Analüüsida milline on personali riietus ja jalanõud, kui mugavad ja uued need on, kas on ühtne riietumise stiil/vorm. Milline on personali keelteoskus, suhtlemine laste ja kooli töötajatega. Milline on koolis suhtumine köögi personali. </t>
  </si>
  <si>
    <r>
      <t xml:space="preserve">Kas toidu kohta kogutakse </t>
    </r>
    <r>
      <rPr>
        <u/>
        <sz val="11"/>
        <rFont val="Calibri"/>
        <family val="2"/>
        <charset val="186"/>
        <scheme val="minor"/>
      </rPr>
      <t>välisvaatlejate tagasisidet</t>
    </r>
    <r>
      <rPr>
        <sz val="11"/>
        <rFont val="Calibri"/>
        <family val="2"/>
        <charset val="186"/>
        <scheme val="minor"/>
      </rPr>
      <t xml:space="preserve"> toidule?  </t>
    </r>
  </si>
  <si>
    <r>
      <t xml:space="preserve">Millised on ühe koolilõuna kohta </t>
    </r>
    <r>
      <rPr>
        <u/>
        <sz val="11"/>
        <rFont val="Calibri"/>
        <family val="2"/>
        <charset val="186"/>
        <scheme val="minor"/>
      </rPr>
      <t>pakutavad keskmised kogused</t>
    </r>
    <r>
      <rPr>
        <sz val="11"/>
        <rFont val="Calibri"/>
        <family val="2"/>
        <charset val="186"/>
        <scheme val="minor"/>
      </rPr>
      <t xml:space="preserve"> viimase kahe nädala jooksul? </t>
    </r>
  </si>
  <si>
    <t>* II kooliastmes 690 ± 55 kcal</t>
  </si>
  <si>
    <t>* III kooliastmes 780 ± 60 kcal</t>
  </si>
  <si>
    <t>* IV kooliastmes 850 ± 65 kcal</t>
  </si>
  <si>
    <t>* Süsivesikutest 57,5 ± 2,5 %</t>
  </si>
  <si>
    <t>* Rasvadest 30,0 ± 2,5 %</t>
  </si>
  <si>
    <t>* Köögiviljad</t>
  </si>
  <si>
    <t>* Puuviljad</t>
  </si>
  <si>
    <t>* Kala</t>
  </si>
  <si>
    <t>* Pähklid-seemned</t>
  </si>
  <si>
    <t>* Koka poolt lisatud suhkrud (sh mesi, siirup)</t>
  </si>
  <si>
    <t>Vaadata söömise eelse kätepesu võimaluste asukohta, mugavust, pesemise vahendite ja kuivatamise võimaluste olemasolu jmt.</t>
  </si>
  <si>
    <t>Vaadata eraldi iga kooliastme puhul. Hetkel kehtiva määruse järgi peab kahe nädala keskmiselt koolilõuna sisaldama energiat…
* I kooliastmes 610 ± 50 kcal</t>
  </si>
  <si>
    <t>Vaadata eraldi iga toitaine puhul. Hetkel kehtiva määruse järgi peab energiast tulema… 
* Valkudest 12,5 ± 2,5 %</t>
  </si>
  <si>
    <t>Analüüsida saalitöö (nt nõude koristamine) käepärasust, ratsionaalsust ja ergonoomilisust ning õpilaste kaasamist.</t>
  </si>
  <si>
    <r>
      <t xml:space="preserve">Kas personal on oma tööks </t>
    </r>
    <r>
      <rPr>
        <u/>
        <sz val="11"/>
        <rFont val="Calibri"/>
        <family val="2"/>
        <charset val="186"/>
        <scheme val="minor"/>
      </rPr>
      <t>motiveeritud</t>
    </r>
    <r>
      <rPr>
        <sz val="11"/>
        <rFont val="Calibri"/>
        <family val="2"/>
        <charset val="186"/>
        <scheme val="minor"/>
      </rPr>
      <t>?</t>
    </r>
  </si>
  <si>
    <t>Vaadata, kas kogutakse välisvaatlejate (nt lapsevanemad, hoolekogu, valla esindajad) tagasisidet toidu maitsmise alusel. Kas selleks on välja töötatud formaat ning kuidas saadud tagasisidega arvestatakse.</t>
  </si>
  <si>
    <t>Kuidas tagatakse, et portsjonite suurused vastavad vanusegruppide vajadustele (tulenevalt kehtestatud määrusest). Milliseid serveerimise põhimõtteid ja viise kasutatakse (personal jagab, pool või täielik iseteenindus vmt).</t>
  </si>
  <si>
    <t xml:space="preserve">Vaadata, kuidas on tegeletud personali motivatsiooni hoidmise või suurendamisega. Püüda aru saada, milline on personali sisemine motivatsioon (kas tunneb tööst rõõmu, on rahul jmt). </t>
  </si>
  <si>
    <t xml:space="preserve">Uurida, kuidas toimub toitlustamise, menüü ja roogade kohta tagasiside kogumine. Kes ja millal kogub, kuidas ja kellelt kogutakse, kas on väljatöötatud küsimustikud, maitsmised jmt. Kuidas saadud tagasisidet analüüsitakse, kuidas sellega muudatuste tegemisel arvestatakse, kes on kaasatud jmt. </t>
  </si>
  <si>
    <t>Vaadata, kuidas toimuvad toitlustajaga arengu- või koostöövestlused ning mida ja kelle kaasatusel nende tulemusel edasi tehakse.</t>
  </si>
  <si>
    <t xml:space="preserve">Vaadata, kui sageli ja kes toitumisega seotud üritusi korraldab, kes esinevad, mis on teemad jmt. </t>
  </si>
  <si>
    <t>Vaadata, kuidas toimub toitlustamisega seotud info liikumine toitlustajatelt sihtgrupini ja vastupidi, kust saab uus töötaja infot toitlustamise põhimõtete kohta, millised inimesed on info liikumisse kaasatud jmt.</t>
  </si>
  <si>
    <t>Vaadata, milline on ruumide asukoht, loetelu ja suurused, puhtus, remondi vajadus, kas temperatuur on õige jne.</t>
  </si>
  <si>
    <t>Vaadata, milline on seadmete ja vahendite paigutus ruumides, kas on tagatud käepärasus ja ergonoomilisus.</t>
  </si>
  <si>
    <t>Vaadata, milline on seadmete loetelu, nende vastavus toitlustatavate arvule, millest tuntakse puudust, mille alusel seadmeid uuendatakse jmt.</t>
  </si>
  <si>
    <t>Vaadata, kui palju on personali, millised on nende tööülesanded ja ajakasutus, kuidas toimub infovahetus ja töö planeerimine.</t>
  </si>
  <si>
    <t>Uurida, millised koolitusi on personal läbitud, millised on kutsestandardid, kas toimub arengu- ja koostöövestlusi, osaletakse täiendkoolitustel jmt.</t>
  </si>
  <si>
    <t>Vaadata, kas menüü koostatakse vähemalt kaheks nädalaks ette, kes koostab ja millest lähtuvalt (kehtiv määrus, hankega määratud vm), millistele nõudmistele menüü vastab ja mis on selle koostamise alused (nt supipäevade sagedus), milliste vanusrühmadega arvestatakse. 
Millise programmi abil menüüd planeeritakse. Koolil esitada menüüd eelistatult läbi NutriData programmi. Kui see võimalus puudub, siis elektrooniliselt või paberkandjal.</t>
  </si>
  <si>
    <t>Vaadata, kus ja kuidas on menüü kättesaadav (kodulehel, söögikohas), kuidas see on esitatud nii välimuse kui sisu osas (kogused, energiasisaldus, allergeenid jmt).</t>
  </si>
  <si>
    <t>Vaadata, milline on söögisaali suurus, sisustuse piisavus, saali ja mööbli seisukord, lastele sobivus, valgustus, müratase jm.</t>
  </si>
  <si>
    <t>* Kui erinevad hindajad märgivad ühe ja sama hinnatava aspekti kohta 0 ja 3, siis tuleb hindajatel omavahel tulemus läbi arutada (kas on nt hinnatud erinevaid asju) ning jõuda kokkuleppele hinnatava aspekti sisu osas.</t>
  </si>
  <si>
    <t>Kas kooli toitlustamine on kajastatud kooli strateegilistes dokumentides?</t>
  </si>
  <si>
    <t>Kas kooli toitlustamine on planeeritud ja eesmärgistatud  ning toitlustamise sisu osas järgitakse koostatud plaani?</t>
  </si>
  <si>
    <t>Kas kooli toitlustamise iga-aastasel planeerimisel järgitakse pideva parenduse põhimõtteid?</t>
  </si>
  <si>
    <t>Kas kooli toitlustamise väärtustamine on koolis nähtav?</t>
  </si>
  <si>
    <t>Kas toitlustamise kohta kogutakse koolis tagasisidet ja sellega arvestatakse muudatuste tegemisel?</t>
  </si>
  <si>
    <t xml:space="preserve">Kas toidu kohta kogutakse välisvaatlejate tagasisidet toidule?  </t>
  </si>
  <si>
    <t>Kas toimuvad arengu- ja koostöövestlused toitlustajaga ning selgunud kitsaskohtadega tegeletakse?</t>
  </si>
  <si>
    <t xml:space="preserve">Valdkonna tugevused </t>
  </si>
  <si>
    <t>Valdkonnas parendamist vajavad aspektid</t>
  </si>
  <si>
    <t>Töörühma kommentaarid</t>
  </si>
  <si>
    <t>hinnang</t>
  </si>
  <si>
    <t xml:space="preserve">Kas koolitoit toetab õpilasi kogu päeva kestel? </t>
  </si>
  <si>
    <t>Kas on sõlmitud menüü koostamisega seotud kokkulepped?</t>
  </si>
  <si>
    <t>Kas on paika pandud serveerimise põhimõtted laste vanusgruppe arvestades?</t>
  </si>
  <si>
    <t>Kas arvestatakse tervislikel põhjustel teisiti toituvate laste vajadustega?</t>
  </si>
  <si>
    <t>Kas lastele ja töötajatele on kogu koolipäeva jooksul kättesaadav joogivesi?</t>
  </si>
  <si>
    <t>Kas kodunduse või tööõpetuse tundides, ringides vm on õpilastel võimalus ise süüa valmistada?</t>
  </si>
  <si>
    <t>Kas toimuvad toitumisega seotud teemanädalad, loengud vmt tegevus?</t>
  </si>
  <si>
    <t xml:space="preserve">Kas kooli toitlustamise arendamisse on kaasatud kogu kool?  </t>
  </si>
  <si>
    <t>Kas kõik kooli toitlustamisega seotud osapooled on informeeritud ja teadlikud?</t>
  </si>
  <si>
    <t>Kas koolil on olemas toitlustamise ja köögipersonali tunnustamissüsteem?</t>
  </si>
  <si>
    <t>Kas köök ja abiruumid on toitlustamiseks sobivad ja piisavad?</t>
  </si>
  <si>
    <t>Kas köögi ja abiruumide planeering ja töövahendid tagavad töö ratsionaalsuse ja ergonoomilisuse?</t>
  </si>
  <si>
    <t>Kas eri roogade valmistamiseks ja tooraine ettevalmistamiseks on köögiseadmeid ja töövahendeid piisavalt?</t>
  </si>
  <si>
    <t>Kas köögiseadmed ja töövahendid on kvaliteetsed?</t>
  </si>
  <si>
    <t>Kas personali hulk on piisav ja töö on ratsionaalselt planeeritud?</t>
  </si>
  <si>
    <t>Kas köögi personali väljanägemine ja suhtlemine on korrektne?</t>
  </si>
  <si>
    <t>Kas personal on pädev ja soositakse elukestvat õpet?</t>
  </si>
  <si>
    <t>Kas personal on oma tööks motiveeritud?</t>
  </si>
  <si>
    <t>Kas menüü koostamine toimub vajadusi ja toitumise nõudmisi arvestades?</t>
  </si>
  <si>
    <t>Kas kõikidele menüüs olevatele roogadele on olemas tehnoloogilised kaardid?</t>
  </si>
  <si>
    <t>Kas tellitav tooraine on kvaliteetne ja mitmekesine?</t>
  </si>
  <si>
    <t>Kas koolitoidu menüü on kättesaadav ja korrektne?</t>
  </si>
  <si>
    <t>Kas kätepesu võimalused on piisavad?</t>
  </si>
  <si>
    <t>Kas kooli söögisaali võimalused on piisavad ja kvaliteetsed?</t>
  </si>
  <si>
    <t>Kas toitude väljapanek ja serveerimine on korrektne ja kvaliteetne?</t>
  </si>
  <si>
    <t>Kas õpilastel on piisavalt sööginõusid ja need on korrektsed?</t>
  </si>
  <si>
    <t>Kas saalitöö on ratsionaalne ja kvaliteetne?</t>
  </si>
  <si>
    <t>Kas saalitööl osalev personal on piisav ja korrektne?</t>
  </si>
  <si>
    <t>Kas tegeletakse toidujäätmete vähendamise ja sorteerimisega?</t>
  </si>
  <si>
    <t>Kas müügikoht vastab pakutava toidu kriteeriumitele?</t>
  </si>
  <si>
    <t>Kas müügikoha väljapanek on korrektne ja soovituslikud valikud tulevad esile?</t>
  </si>
  <si>
    <t>Töörühma lõplik hinnang ja otsus märgise kohta</t>
  </si>
  <si>
    <t xml:space="preserve">* Raporti lehel täita üldandmed kooli eneseanalüüsi vormist ja raportis olevad tugevused/nõrkused lahtrid. Kommentaaride ja punktide lahtrid täituvad automaatselt </t>
  </si>
  <si>
    <t>tunnustuse saamiseks soovituslik miinimum</t>
  </si>
  <si>
    <t xml:space="preserve">Märkida lahtrisse punktide arv valides nelja variandi vahel. </t>
  </si>
  <si>
    <t>Hinnang valikust (rippmenüü)</t>
  </si>
  <si>
    <t xml:space="preserve">Miinimum
 Skaalal 0 selgitus </t>
  </si>
  <si>
    <t xml:space="preserve">Maksimum
Skaalal 3 selgitus </t>
  </si>
  <si>
    <r>
      <rPr>
        <b/>
        <sz val="11"/>
        <color theme="1"/>
        <rFont val="Calibri"/>
        <family val="2"/>
        <charset val="186"/>
        <scheme val="minor"/>
      </rPr>
      <t>3 punkti</t>
    </r>
    <r>
      <rPr>
        <sz val="11"/>
        <color theme="1"/>
        <rFont val="Calibri"/>
        <family val="2"/>
        <charset val="186"/>
        <scheme val="minor"/>
      </rPr>
      <t xml:space="preserve"> - Ruume on piisavalt, need on korrektsed ja vastavad nõudmistele.</t>
    </r>
  </si>
  <si>
    <r>
      <rPr>
        <b/>
        <sz val="11"/>
        <color theme="1"/>
        <rFont val="Calibri"/>
        <family val="2"/>
        <charset val="186"/>
        <scheme val="minor"/>
      </rPr>
      <t>3 punkti</t>
    </r>
    <r>
      <rPr>
        <sz val="11"/>
        <color theme="1"/>
        <rFont val="Calibri"/>
        <family val="2"/>
        <charset val="186"/>
        <scheme val="minor"/>
      </rPr>
      <t xml:space="preserve"> - Seadmete ja töövahendite paigutus tagavad ergonoomilisuse ja see vastab täielikult nõudmistele.
</t>
    </r>
  </si>
  <si>
    <r>
      <rPr>
        <b/>
        <sz val="11"/>
        <color theme="1"/>
        <rFont val="Calibri"/>
        <family val="2"/>
        <charset val="186"/>
        <scheme val="minor"/>
      </rPr>
      <t>3 punkti</t>
    </r>
    <r>
      <rPr>
        <sz val="11"/>
        <color theme="1"/>
        <rFont val="Calibri"/>
        <family val="2"/>
        <charset val="186"/>
        <scheme val="minor"/>
      </rPr>
      <t xml:space="preserve"> - Seadmeid ja töövahendeid on piisavalt. On koostatud seadmete ja vahendite nimekiri ning sellest lähtuvalt teostatakse jooksvalt uuendusi. 
</t>
    </r>
  </si>
  <si>
    <r>
      <rPr>
        <b/>
        <sz val="11"/>
        <color theme="1"/>
        <rFont val="Calibri"/>
        <family val="2"/>
        <charset val="186"/>
        <scheme val="minor"/>
      </rPr>
      <t>3 punkti</t>
    </r>
    <r>
      <rPr>
        <sz val="11"/>
        <color theme="1"/>
        <rFont val="Calibri"/>
        <family val="2"/>
        <charset val="186"/>
        <scheme val="minor"/>
      </rPr>
      <t xml:space="preserve"> - Seadmed ja vahendid vastavad täielikult kvaliteedi nõuetele.</t>
    </r>
  </si>
  <si>
    <r>
      <rPr>
        <b/>
        <sz val="11"/>
        <color theme="1"/>
        <rFont val="Calibri"/>
        <family val="2"/>
        <charset val="186"/>
        <scheme val="minor"/>
      </rPr>
      <t>3 punkti</t>
    </r>
    <r>
      <rPr>
        <sz val="11"/>
        <color theme="1"/>
        <rFont val="Calibri"/>
        <family val="2"/>
        <charset val="186"/>
        <scheme val="minor"/>
      </rPr>
      <t xml:space="preserve"> - Personali hulk on piisav ja ülesanded on hästi jaotatud.
</t>
    </r>
  </si>
  <si>
    <r>
      <rPr>
        <b/>
        <sz val="11"/>
        <color theme="1"/>
        <rFont val="Calibri"/>
        <family val="2"/>
        <charset val="186"/>
        <scheme val="minor"/>
      </rPr>
      <t>3 punkti</t>
    </r>
    <r>
      <rPr>
        <sz val="11"/>
        <color theme="1"/>
        <rFont val="Calibri"/>
        <family val="2"/>
        <charset val="186"/>
        <scheme val="minor"/>
      </rPr>
      <t xml:space="preserve"> - Personali väljanägemine vastab täielikult hügieeni ja turvalisuse nõuetele. Suhtlemine laste ja kooli töötajatega on korrektne.</t>
    </r>
  </si>
  <si>
    <r>
      <rPr>
        <b/>
        <sz val="11"/>
        <color theme="1"/>
        <rFont val="Calibri"/>
        <family val="2"/>
        <charset val="186"/>
        <scheme val="minor"/>
      </rPr>
      <t>3 punkti</t>
    </r>
    <r>
      <rPr>
        <sz val="11"/>
        <color theme="1"/>
        <rFont val="Calibri"/>
        <family val="2"/>
        <charset val="186"/>
        <scheme val="minor"/>
      </rPr>
      <t xml:space="preserve"> - Personal on pädev ja pidevale enese arendamisele suunatud. 
</t>
    </r>
  </si>
  <si>
    <r>
      <rPr>
        <b/>
        <sz val="11"/>
        <color theme="1"/>
        <rFont val="Calibri"/>
        <family val="2"/>
        <charset val="186"/>
        <scheme val="minor"/>
      </rPr>
      <t>3 punkti</t>
    </r>
    <r>
      <rPr>
        <sz val="11"/>
        <color theme="1"/>
        <rFont val="Calibri"/>
        <family val="2"/>
        <charset val="186"/>
        <scheme val="minor"/>
      </rPr>
      <t xml:space="preserve"> - Peronal on oma tööks hästi motiveeritud ja sellele pööratakse piisavalt tähelepanu.
</t>
    </r>
  </si>
  <si>
    <r>
      <rPr>
        <b/>
        <sz val="11"/>
        <rFont val="Calibri"/>
        <family val="2"/>
        <charset val="186"/>
        <scheme val="minor"/>
      </rPr>
      <t>0 punkti</t>
    </r>
    <r>
      <rPr>
        <sz val="11"/>
        <rFont val="Calibri"/>
        <family val="2"/>
        <charset val="186"/>
        <scheme val="minor"/>
      </rPr>
      <t xml:space="preserve"> - Personal ei ole üldse motiveeritud ning sellega ei tegeleta.</t>
    </r>
  </si>
  <si>
    <r>
      <rPr>
        <b/>
        <sz val="11"/>
        <color theme="1"/>
        <rFont val="Calibri"/>
        <family val="2"/>
        <charset val="186"/>
        <scheme val="minor"/>
      </rPr>
      <t xml:space="preserve">0 punkti </t>
    </r>
    <r>
      <rPr>
        <sz val="11"/>
        <color theme="1"/>
        <rFont val="Calibri"/>
        <family val="2"/>
        <charset val="186"/>
        <scheme val="minor"/>
      </rPr>
      <t>- Personal ei ole piisavalt pädev ning töötajate täiendamisele ei pöörata mingit tähelepanu.</t>
    </r>
  </si>
  <si>
    <r>
      <rPr>
        <b/>
        <sz val="11"/>
        <color theme="1"/>
        <rFont val="Calibri"/>
        <family val="2"/>
        <charset val="186"/>
        <scheme val="minor"/>
      </rPr>
      <t>0 punkti</t>
    </r>
    <r>
      <rPr>
        <sz val="11"/>
        <color theme="1"/>
        <rFont val="Calibri"/>
        <family val="2"/>
        <charset val="186"/>
        <scheme val="minor"/>
      </rPr>
      <t xml:space="preserve"> - Personali väljanägemine ei vasta  hügieeni ja turvalisuse nõuetele ning suhtlemisel laste ja kooli töötajatega on suuri puudujääke.</t>
    </r>
  </si>
  <si>
    <r>
      <rPr>
        <b/>
        <sz val="11"/>
        <color theme="1"/>
        <rFont val="Calibri"/>
        <family val="2"/>
        <charset val="186"/>
        <scheme val="minor"/>
      </rPr>
      <t>0 punkti</t>
    </r>
    <r>
      <rPr>
        <sz val="11"/>
        <color theme="1"/>
        <rFont val="Calibri"/>
        <family val="2"/>
        <charset val="186"/>
        <scheme val="minor"/>
      </rPr>
      <t xml:space="preserve"> - Personali on liiga vähe ning nende töö on halvasti planeeritud.</t>
    </r>
  </si>
  <si>
    <r>
      <rPr>
        <b/>
        <sz val="11"/>
        <color theme="1"/>
        <rFont val="Calibri"/>
        <family val="2"/>
        <charset val="186"/>
        <scheme val="minor"/>
      </rPr>
      <t xml:space="preserve">0 punkti </t>
    </r>
    <r>
      <rPr>
        <sz val="11"/>
        <color theme="1"/>
        <rFont val="Calibri"/>
        <family val="2"/>
        <charset val="186"/>
        <scheme val="minor"/>
      </rPr>
      <t>- Seadmed ja vahendid  ei vasta üldse kvaliteedi nõuetele.</t>
    </r>
  </si>
  <si>
    <r>
      <rPr>
        <b/>
        <sz val="11"/>
        <color theme="1"/>
        <rFont val="Calibri"/>
        <family val="2"/>
        <charset val="186"/>
        <scheme val="minor"/>
      </rPr>
      <t xml:space="preserve">0 punkti </t>
    </r>
    <r>
      <rPr>
        <sz val="11"/>
        <color theme="1"/>
        <rFont val="Calibri"/>
        <family val="2"/>
        <charset val="186"/>
        <scheme val="minor"/>
      </rPr>
      <t>- Enamik seadmeid ja vahendeid on vanad, katkised ja vajavad uuendamist või puuduvad üldse.</t>
    </r>
  </si>
  <si>
    <r>
      <rPr>
        <b/>
        <sz val="11"/>
        <color theme="1"/>
        <rFont val="Calibri"/>
        <family val="2"/>
        <charset val="186"/>
        <scheme val="minor"/>
      </rPr>
      <t xml:space="preserve">0 punkti </t>
    </r>
    <r>
      <rPr>
        <sz val="11"/>
        <color theme="1"/>
        <rFont val="Calibri"/>
        <family val="2"/>
        <charset val="186"/>
        <scheme val="minor"/>
      </rPr>
      <t>- Seadmed ja töövahendid on halvasti ja ebaratsionaalselt paigutanud ning see ei vasta nõudmistele.</t>
    </r>
  </si>
  <si>
    <r>
      <rPr>
        <b/>
        <sz val="11"/>
        <color theme="1"/>
        <rFont val="Calibri"/>
        <family val="2"/>
        <charset val="186"/>
        <scheme val="minor"/>
      </rPr>
      <t>0 punkti</t>
    </r>
    <r>
      <rPr>
        <sz val="11"/>
        <color theme="1"/>
        <rFont val="Calibri"/>
        <family val="2"/>
        <charset val="186"/>
        <scheme val="minor"/>
      </rPr>
      <t xml:space="preserve"> - Köök ja abiruumid ei ole toitlustamiseks sobivad ja vastavad väga halvasti nõudmistele.</t>
    </r>
  </si>
  <si>
    <r>
      <t xml:space="preserve">Kas koolitoit toetab õpilasi </t>
    </r>
    <r>
      <rPr>
        <u/>
        <sz val="11"/>
        <color theme="1"/>
        <rFont val="Calibri"/>
        <family val="2"/>
        <charset val="186"/>
        <scheme val="minor"/>
      </rPr>
      <t>kogu päeva kestel</t>
    </r>
    <r>
      <rPr>
        <sz val="11"/>
        <color theme="1"/>
        <rFont val="Calibri"/>
        <family val="2"/>
        <charset val="186"/>
        <scheme val="minor"/>
      </rPr>
      <t xml:space="preserve">? </t>
    </r>
  </si>
  <si>
    <r>
      <rPr>
        <b/>
        <sz val="11"/>
        <color theme="1"/>
        <rFont val="Calibri"/>
        <family val="2"/>
        <charset val="186"/>
        <scheme val="minor"/>
      </rPr>
      <t>0 punkti</t>
    </r>
    <r>
      <rPr>
        <sz val="11"/>
        <color theme="1"/>
        <rFont val="Calibri"/>
        <family val="2"/>
        <charset val="186"/>
        <scheme val="minor"/>
      </rPr>
      <t xml:space="preserve"> - Toitlustamine katab õpilaste vajadusi päeva kestel väga halvasti.</t>
    </r>
  </si>
  <si>
    <r>
      <rPr>
        <b/>
        <sz val="11"/>
        <color theme="1"/>
        <rFont val="Calibri"/>
        <family val="2"/>
        <charset val="186"/>
        <scheme val="minor"/>
      </rPr>
      <t>3 punkti -</t>
    </r>
    <r>
      <rPr>
        <sz val="11"/>
        <color theme="1"/>
        <rFont val="Calibri"/>
        <family val="2"/>
        <charset val="186"/>
        <scheme val="minor"/>
      </rPr>
      <t xml:space="preserve"> On loodud õpilast toetav toiltustamine kogu päeva kestel; lisaks lõunale pakutakse ka täiendavaid söögi võimalusi.</t>
    </r>
  </si>
  <si>
    <r>
      <t xml:space="preserve">Kas on sõlmitud </t>
    </r>
    <r>
      <rPr>
        <u/>
        <sz val="11"/>
        <color theme="1"/>
        <rFont val="Calibri"/>
        <family val="2"/>
        <charset val="186"/>
        <scheme val="minor"/>
      </rPr>
      <t>menüü</t>
    </r>
    <r>
      <rPr>
        <sz val="11"/>
        <color theme="1"/>
        <rFont val="Calibri"/>
        <family val="2"/>
        <charset val="186"/>
        <scheme val="minor"/>
      </rPr>
      <t xml:space="preserve"> koostamisega seotud </t>
    </r>
    <r>
      <rPr>
        <u/>
        <sz val="11"/>
        <color theme="1"/>
        <rFont val="Calibri"/>
        <family val="2"/>
        <charset val="186"/>
        <scheme val="minor"/>
      </rPr>
      <t>kokkulepped</t>
    </r>
    <r>
      <rPr>
        <sz val="11"/>
        <color theme="1"/>
        <rFont val="Calibri"/>
        <family val="2"/>
        <charset val="186"/>
        <scheme val="minor"/>
      </rPr>
      <t>?</t>
    </r>
  </si>
  <si>
    <r>
      <rPr>
        <b/>
        <sz val="11"/>
        <color theme="1"/>
        <rFont val="Calibri"/>
        <family val="2"/>
        <charset val="186"/>
        <scheme val="minor"/>
      </rPr>
      <t>0 punkti</t>
    </r>
    <r>
      <rPr>
        <sz val="11"/>
        <color theme="1"/>
        <rFont val="Calibri"/>
        <family val="2"/>
        <charset val="186"/>
        <scheme val="minor"/>
      </rPr>
      <t xml:space="preserve"> - Menüüd puudutavaid kokkuleppeid ei ole. </t>
    </r>
  </si>
  <si>
    <r>
      <rPr>
        <b/>
        <sz val="11"/>
        <color theme="1"/>
        <rFont val="Calibri"/>
        <family val="2"/>
        <charset val="186"/>
        <scheme val="minor"/>
      </rPr>
      <t xml:space="preserve">3 punkti </t>
    </r>
    <r>
      <rPr>
        <sz val="11"/>
        <color theme="1"/>
        <rFont val="Calibri"/>
        <family val="2"/>
        <charset val="186"/>
        <scheme val="minor"/>
      </rPr>
      <t>- Sõlmitud on mitmekülgsed kokkulepped ja need kajastuvad kirjalikes dokumentides.</t>
    </r>
  </si>
  <si>
    <r>
      <t xml:space="preserve">Kas on paika pandud serveerimise põhimõtted laste </t>
    </r>
    <r>
      <rPr>
        <u/>
        <sz val="11"/>
        <color theme="1"/>
        <rFont val="Calibri"/>
        <family val="2"/>
        <charset val="186"/>
        <scheme val="minor"/>
      </rPr>
      <t>vanusgruppe arvestades</t>
    </r>
    <r>
      <rPr>
        <sz val="11"/>
        <color theme="1"/>
        <rFont val="Calibri"/>
        <family val="2"/>
        <charset val="186"/>
        <scheme val="minor"/>
      </rPr>
      <t>?</t>
    </r>
  </si>
  <si>
    <r>
      <rPr>
        <b/>
        <sz val="11"/>
        <color theme="1"/>
        <rFont val="Calibri"/>
        <family val="2"/>
        <charset val="186"/>
        <scheme val="minor"/>
      </rPr>
      <t>0 punkti</t>
    </r>
    <r>
      <rPr>
        <sz val="11"/>
        <color theme="1"/>
        <rFont val="Calibri"/>
        <family val="2"/>
        <charset val="186"/>
        <scheme val="minor"/>
      </rPr>
      <t xml:space="preserve"> - Serveerimise põhimõtteid ei ole kehtestatud ja portsionite suurused ei arvesta nõudmisi.</t>
    </r>
  </si>
  <si>
    <r>
      <rPr>
        <b/>
        <sz val="11"/>
        <color theme="1"/>
        <rFont val="Calibri"/>
        <family val="2"/>
        <charset val="186"/>
        <scheme val="minor"/>
      </rPr>
      <t>3 punkti</t>
    </r>
    <r>
      <rPr>
        <sz val="11"/>
        <color theme="1"/>
        <rFont val="Calibri"/>
        <family val="2"/>
        <charset val="186"/>
        <scheme val="minor"/>
      </rPr>
      <t xml:space="preserve"> - Serveerimise põhimõtted on paigas ning tagatud on vanusele vastavad portsionite suurused.</t>
    </r>
  </si>
  <si>
    <r>
      <t xml:space="preserve">Kas arvestatakse tervislikel põhjustel </t>
    </r>
    <r>
      <rPr>
        <u/>
        <sz val="11"/>
        <color theme="1"/>
        <rFont val="Calibri"/>
        <family val="2"/>
        <charset val="186"/>
        <scheme val="minor"/>
      </rPr>
      <t xml:space="preserve">teisiti toituvate laste </t>
    </r>
    <r>
      <rPr>
        <sz val="11"/>
        <color theme="1"/>
        <rFont val="Calibri"/>
        <family val="2"/>
        <charset val="186"/>
        <scheme val="minor"/>
      </rPr>
      <t>vajadustega?</t>
    </r>
  </si>
  <si>
    <r>
      <rPr>
        <b/>
        <sz val="11"/>
        <color theme="1"/>
        <rFont val="Calibri"/>
        <family val="2"/>
        <charset val="186"/>
        <scheme val="minor"/>
      </rPr>
      <t>0 punkti</t>
    </r>
    <r>
      <rPr>
        <sz val="11"/>
        <color theme="1"/>
        <rFont val="Calibri"/>
        <family val="2"/>
        <charset val="186"/>
        <scheme val="minor"/>
      </rPr>
      <t xml:space="preserve"> - Tervislikel põhjustel teisiti toituvate laste vajadustele ei ole üldse tähelepanu pööratud.</t>
    </r>
  </si>
  <si>
    <r>
      <rPr>
        <b/>
        <sz val="11"/>
        <color theme="1"/>
        <rFont val="Calibri"/>
        <family val="2"/>
        <charset val="186"/>
        <scheme val="minor"/>
      </rPr>
      <t>3 punkti</t>
    </r>
    <r>
      <rPr>
        <sz val="11"/>
        <color theme="1"/>
        <rFont val="Calibri"/>
        <family val="2"/>
        <charset val="186"/>
        <scheme val="minor"/>
      </rPr>
      <t xml:space="preserve"> - Tervislikel põhjustel teisiti toituvate laste vajadustega on täielikult arvestatud ja loodud neile võimalused.</t>
    </r>
  </si>
  <si>
    <r>
      <rPr>
        <b/>
        <sz val="11"/>
        <color theme="1"/>
        <rFont val="Calibri"/>
        <family val="2"/>
        <charset val="186"/>
        <scheme val="minor"/>
      </rPr>
      <t>0 punkti</t>
    </r>
    <r>
      <rPr>
        <sz val="11"/>
        <color theme="1"/>
        <rFont val="Calibri"/>
        <family val="2"/>
        <charset val="186"/>
        <scheme val="minor"/>
      </rPr>
      <t xml:space="preserve"> - Vesi ei ole lastele ja töötajatele hõlpsalt kättesaadav ja ei vasta nõudmistele.</t>
    </r>
  </si>
  <si>
    <r>
      <rPr>
        <b/>
        <sz val="11"/>
        <color theme="1"/>
        <rFont val="Calibri"/>
        <family val="2"/>
        <charset val="186"/>
        <scheme val="minor"/>
      </rPr>
      <t>3 punkti</t>
    </r>
    <r>
      <rPr>
        <sz val="11"/>
        <color theme="1"/>
        <rFont val="Calibri"/>
        <family val="2"/>
        <charset val="186"/>
        <scheme val="minor"/>
      </rPr>
      <t xml:space="preserve"> - Vesi on nähtav, hõlpsasti kättesaadav ja vastab kõigile nõudmistele.</t>
    </r>
  </si>
  <si>
    <r>
      <t xml:space="preserve">Kas kodunduse või tööõpetuse tundides, ringides vm on õpilastel võimalus </t>
    </r>
    <r>
      <rPr>
        <u/>
        <sz val="11"/>
        <color theme="1"/>
        <rFont val="Calibri"/>
        <family val="2"/>
        <charset val="186"/>
        <scheme val="minor"/>
      </rPr>
      <t>ise süüa valmistada</t>
    </r>
    <r>
      <rPr>
        <sz val="11"/>
        <color theme="1"/>
        <rFont val="Calibri"/>
        <family val="2"/>
        <charset val="186"/>
        <scheme val="minor"/>
      </rPr>
      <t>?</t>
    </r>
  </si>
  <si>
    <r>
      <rPr>
        <b/>
        <sz val="11"/>
        <color theme="1"/>
        <rFont val="Calibri"/>
        <family val="2"/>
        <charset val="186"/>
        <scheme val="minor"/>
      </rPr>
      <t>0 punkti</t>
    </r>
    <r>
      <rPr>
        <sz val="11"/>
        <color theme="1"/>
        <rFont val="Calibri"/>
        <family val="2"/>
        <charset val="186"/>
        <scheme val="minor"/>
      </rPr>
      <t xml:space="preserve"> - Õpilastel puuduvad võimalused ise süüa valmistada.</t>
    </r>
  </si>
  <si>
    <r>
      <rPr>
        <b/>
        <sz val="11"/>
        <color theme="1"/>
        <rFont val="Calibri"/>
        <family val="2"/>
        <charset val="186"/>
        <scheme val="minor"/>
      </rPr>
      <t>3 punkti</t>
    </r>
    <r>
      <rPr>
        <sz val="11"/>
        <color theme="1"/>
        <rFont val="Calibri"/>
        <family val="2"/>
        <charset val="186"/>
        <scheme val="minor"/>
      </rPr>
      <t xml:space="preserve"> - Õpilastele on loodud tingimused ise söögi valmistamiseks ja neid kasutatakse hästi.</t>
    </r>
  </si>
  <si>
    <r>
      <t xml:space="preserve">Kas toimuvad toitumisega seotud </t>
    </r>
    <r>
      <rPr>
        <u/>
        <sz val="11"/>
        <color theme="1"/>
        <rFont val="Calibri"/>
        <family val="2"/>
        <charset val="186"/>
        <scheme val="minor"/>
      </rPr>
      <t xml:space="preserve">teemanädalad, loengud vmt </t>
    </r>
    <r>
      <rPr>
        <sz val="11"/>
        <color theme="1"/>
        <rFont val="Calibri"/>
        <family val="2"/>
        <charset val="186"/>
        <scheme val="minor"/>
      </rPr>
      <t>tegevus?</t>
    </r>
  </si>
  <si>
    <r>
      <rPr>
        <b/>
        <sz val="11"/>
        <color theme="1"/>
        <rFont val="Calibri"/>
        <family val="2"/>
        <charset val="186"/>
        <scheme val="minor"/>
      </rPr>
      <t>0 punkti</t>
    </r>
    <r>
      <rPr>
        <sz val="11"/>
        <color theme="1"/>
        <rFont val="Calibri"/>
        <family val="2"/>
        <charset val="186"/>
        <scheme val="minor"/>
      </rPr>
      <t xml:space="preserve"> - Toitumisega seotud üritusi ei toimu üldse.</t>
    </r>
  </si>
  <si>
    <r>
      <rPr>
        <b/>
        <sz val="11"/>
        <color theme="1"/>
        <rFont val="Calibri"/>
        <family val="2"/>
        <charset val="186"/>
        <scheme val="minor"/>
      </rPr>
      <t>3 punkti</t>
    </r>
    <r>
      <rPr>
        <sz val="11"/>
        <color theme="1"/>
        <rFont val="Calibri"/>
        <family val="2"/>
        <charset val="186"/>
        <scheme val="minor"/>
      </rPr>
      <t xml:space="preserve"> - Toitumisega seotud üritusi korraldatakse mitmeid ja regulaarselt.</t>
    </r>
  </si>
  <si>
    <r>
      <t xml:space="preserve">Kas kooli toitlustamise arendamisse on </t>
    </r>
    <r>
      <rPr>
        <u/>
        <sz val="11"/>
        <color theme="1"/>
        <rFont val="Calibri"/>
        <family val="2"/>
        <charset val="186"/>
        <scheme val="minor"/>
      </rPr>
      <t>kaasatud kogu kool</t>
    </r>
    <r>
      <rPr>
        <sz val="11"/>
        <color theme="1"/>
        <rFont val="Calibri"/>
        <family val="2"/>
        <charset val="186"/>
        <scheme val="minor"/>
      </rPr>
      <t xml:space="preserve">?  </t>
    </r>
  </si>
  <si>
    <r>
      <rPr>
        <b/>
        <sz val="11"/>
        <color theme="1"/>
        <rFont val="Calibri"/>
        <family val="2"/>
        <charset val="186"/>
        <scheme val="minor"/>
      </rPr>
      <t>0 punkti</t>
    </r>
    <r>
      <rPr>
        <sz val="11"/>
        <color theme="1"/>
        <rFont val="Calibri"/>
        <family val="2"/>
        <charset val="186"/>
        <scheme val="minor"/>
      </rPr>
      <t xml:space="preserve"> - Erinevaid osapooli ei ole laiemalt üldse kaasatud.</t>
    </r>
  </si>
  <si>
    <r>
      <rPr>
        <b/>
        <sz val="11"/>
        <color theme="1"/>
        <rFont val="Calibri"/>
        <family val="2"/>
        <charset val="186"/>
        <scheme val="minor"/>
      </rPr>
      <t>3 punkti</t>
    </r>
    <r>
      <rPr>
        <sz val="11"/>
        <color theme="1"/>
        <rFont val="Calibri"/>
        <family val="2"/>
        <charset val="186"/>
        <scheme val="minor"/>
      </rPr>
      <t xml:space="preserve"> - Kõik erinevad kooli osapooled on toitlustamise arendamisse kaasatud.</t>
    </r>
  </si>
  <si>
    <r>
      <t xml:space="preserve">Kas kõik kooli toitlustamisega seotud osapooled on </t>
    </r>
    <r>
      <rPr>
        <u/>
        <sz val="11"/>
        <color theme="1"/>
        <rFont val="Calibri"/>
        <family val="2"/>
        <charset val="186"/>
        <scheme val="minor"/>
      </rPr>
      <t>informeeritud ja teadlikud</t>
    </r>
    <r>
      <rPr>
        <sz val="11"/>
        <color theme="1"/>
        <rFont val="Calibri"/>
        <family val="2"/>
        <charset val="186"/>
        <scheme val="minor"/>
      </rPr>
      <t>?</t>
    </r>
  </si>
  <si>
    <r>
      <rPr>
        <b/>
        <sz val="11"/>
        <color theme="1"/>
        <rFont val="Calibri"/>
        <family val="2"/>
        <charset val="186"/>
        <scheme val="minor"/>
      </rPr>
      <t>0 punkti</t>
    </r>
    <r>
      <rPr>
        <sz val="11"/>
        <color theme="1"/>
        <rFont val="Calibri"/>
        <family val="2"/>
        <charset val="186"/>
        <scheme val="minor"/>
      </rPr>
      <t xml:space="preserve"> - Info liikumist ei ole üldse korraldatud ega osapooli kaasatud.</t>
    </r>
  </si>
  <si>
    <r>
      <rPr>
        <b/>
        <sz val="11"/>
        <color theme="1"/>
        <rFont val="Calibri"/>
        <family val="2"/>
        <charset val="186"/>
        <scheme val="minor"/>
      </rPr>
      <t>3 punkti</t>
    </r>
    <r>
      <rPr>
        <sz val="11"/>
        <color theme="1"/>
        <rFont val="Calibri"/>
        <family val="2"/>
        <charset val="186"/>
        <scheme val="minor"/>
      </rPr>
      <t xml:space="preserve"> - Info liikumine on hästi korraldatud ja see jõuab kõigi osapoolteni.</t>
    </r>
  </si>
  <si>
    <r>
      <t xml:space="preserve">Kas koolil on olemas toitlustamise ja köögipersonali </t>
    </r>
    <r>
      <rPr>
        <u/>
        <sz val="11"/>
        <color theme="1"/>
        <rFont val="Calibri"/>
        <family val="2"/>
        <charset val="186"/>
        <scheme val="minor"/>
      </rPr>
      <t>tunnustamissüsteem</t>
    </r>
    <r>
      <rPr>
        <sz val="11"/>
        <color theme="1"/>
        <rFont val="Calibri"/>
        <family val="2"/>
        <charset val="186"/>
        <scheme val="minor"/>
      </rPr>
      <t>?</t>
    </r>
  </si>
  <si>
    <r>
      <rPr>
        <b/>
        <sz val="11"/>
        <color theme="1"/>
        <rFont val="Calibri"/>
        <family val="2"/>
        <charset val="186"/>
        <scheme val="minor"/>
      </rPr>
      <t>0 punkti</t>
    </r>
    <r>
      <rPr>
        <sz val="11"/>
        <color theme="1"/>
        <rFont val="Calibri"/>
        <family val="2"/>
        <charset val="186"/>
        <scheme val="minor"/>
      </rPr>
      <t xml:space="preserve"> - Tunnustamisele ei pöörata üldse tähelepanu.</t>
    </r>
  </si>
  <si>
    <r>
      <rPr>
        <b/>
        <sz val="11"/>
        <color theme="1"/>
        <rFont val="Calibri"/>
        <family val="2"/>
        <charset val="186"/>
        <scheme val="minor"/>
      </rPr>
      <t>3 punkti</t>
    </r>
    <r>
      <rPr>
        <sz val="11"/>
        <color theme="1"/>
        <rFont val="Calibri"/>
        <family val="2"/>
        <charset val="186"/>
        <scheme val="minor"/>
      </rPr>
      <t xml:space="preserve"> - Kooli toitlustamise tunnustamise süsteem on välja töötatud ja toimib ning tunnustamisele pööratakse piisavalt tähelepanu.</t>
    </r>
  </si>
  <si>
    <t>HINNANGU ANDMISEL PUNKT 4.1 KOHTA ARVESTADA KA JÄRGMISTE KÜSIMUSTEGA:</t>
  </si>
  <si>
    <r>
      <rPr>
        <b/>
        <sz val="11"/>
        <color theme="1"/>
        <rFont val="Calibri"/>
        <family val="2"/>
        <charset val="186"/>
        <scheme val="minor"/>
      </rPr>
      <t>3 punkti</t>
    </r>
    <r>
      <rPr>
        <sz val="11"/>
        <color theme="1"/>
        <rFont val="Calibri"/>
        <family val="2"/>
        <charset val="186"/>
        <scheme val="minor"/>
      </rPr>
      <t xml:space="preserve"> - Tooraine tellimisel jälgitakse igati, et see oleks kvaliteetne ja mitmekesine.
</t>
    </r>
  </si>
  <si>
    <r>
      <rPr>
        <b/>
        <sz val="11"/>
        <color theme="1"/>
        <rFont val="Calibri"/>
        <family val="2"/>
        <charset val="186"/>
        <scheme val="minor"/>
      </rPr>
      <t>0 punkt</t>
    </r>
    <r>
      <rPr>
        <sz val="11"/>
        <color theme="1"/>
        <rFont val="Calibri"/>
        <family val="2"/>
        <charset val="186"/>
        <scheme val="minor"/>
      </rPr>
      <t>i - Tooraine kvaliteedile ja mitmekesisusele pööratakse väga vähe tähelepanu.</t>
    </r>
  </si>
  <si>
    <r>
      <rPr>
        <b/>
        <sz val="11"/>
        <color theme="1"/>
        <rFont val="Calibri"/>
        <family val="2"/>
        <charset val="186"/>
        <scheme val="minor"/>
      </rPr>
      <t>0 punkti</t>
    </r>
    <r>
      <rPr>
        <sz val="11"/>
        <color theme="1"/>
        <rFont val="Calibri"/>
        <family val="2"/>
        <charset val="186"/>
        <scheme val="minor"/>
      </rPr>
      <t xml:space="preserve"> - Kalkulatsiooni- ja tehnoloogilised kaardid on väga ebakorrektsed või osaliselt puuduvad üldse</t>
    </r>
  </si>
  <si>
    <r>
      <rPr>
        <b/>
        <sz val="11"/>
        <color theme="1"/>
        <rFont val="Calibri"/>
        <family val="2"/>
        <charset val="186"/>
        <scheme val="minor"/>
      </rPr>
      <t>3 punkti</t>
    </r>
    <r>
      <rPr>
        <sz val="11"/>
        <color theme="1"/>
        <rFont val="Calibri"/>
        <family val="2"/>
        <charset val="186"/>
        <scheme val="minor"/>
      </rPr>
      <t xml:space="preserve"> - Kõigi roogade puhul on olemas korrektsed kalkulatsiooni- ja tehnoloogilised kaardid.</t>
    </r>
  </si>
  <si>
    <r>
      <rPr>
        <b/>
        <sz val="11"/>
        <color theme="1"/>
        <rFont val="Calibri"/>
        <family val="2"/>
        <charset val="186"/>
        <scheme val="minor"/>
      </rPr>
      <t>3 punkti</t>
    </r>
    <r>
      <rPr>
        <sz val="11"/>
        <color theme="1"/>
        <rFont val="Calibri"/>
        <family val="2"/>
        <charset val="186"/>
        <scheme val="minor"/>
      </rPr>
      <t xml:space="preserve"> - Menüü on vähemalt 2 nädalaks koostatud ja see vastab erinevatele nõudmistele.
</t>
    </r>
  </si>
  <si>
    <r>
      <rPr>
        <b/>
        <sz val="11"/>
        <rFont val="Calibri"/>
        <family val="2"/>
        <charset val="186"/>
        <scheme val="minor"/>
      </rPr>
      <t>0 punkt</t>
    </r>
    <r>
      <rPr>
        <sz val="11"/>
        <rFont val="Calibri"/>
        <family val="2"/>
        <charset val="186"/>
        <scheme val="minor"/>
      </rPr>
      <t>i - Menüü ei ole piisavalt pikalt ette koostatud ning selles esineb palju mittevastavusi nõudmistele.</t>
    </r>
  </si>
  <si>
    <r>
      <rPr>
        <b/>
        <sz val="11"/>
        <color theme="1"/>
        <rFont val="Calibri"/>
        <family val="2"/>
        <charset val="186"/>
        <scheme val="minor"/>
      </rPr>
      <t>3 punkt</t>
    </r>
    <r>
      <rPr>
        <sz val="11"/>
        <color theme="1"/>
        <rFont val="Calibri"/>
        <family val="2"/>
        <charset val="186"/>
        <scheme val="minor"/>
      </rPr>
      <t xml:space="preserve">i - Menüüs on kogu vajalik info esitatud ja see on hästi nähtav nii sööklas kui ka kodulehel.
</t>
    </r>
  </si>
  <si>
    <t>0 punkti - Menüü ei ole kõigil päevadel kättesaadav või see on väga puudulikult esitatud.</t>
  </si>
  <si>
    <r>
      <rPr>
        <b/>
        <sz val="11"/>
        <color theme="1"/>
        <rFont val="Calibri"/>
        <family val="2"/>
        <charset val="186"/>
        <scheme val="minor"/>
      </rPr>
      <t>3 punkti</t>
    </r>
    <r>
      <rPr>
        <sz val="11"/>
        <color theme="1"/>
        <rFont val="Calibri"/>
        <family val="2"/>
        <charset val="186"/>
        <scheme val="minor"/>
      </rPr>
      <t xml:space="preserve"> - Kätepesu võimalused on hästi kättesaadavad ning olemas on kõik vajalikud vahendid.
</t>
    </r>
  </si>
  <si>
    <r>
      <rPr>
        <b/>
        <sz val="11"/>
        <color theme="1"/>
        <rFont val="Calibri"/>
        <family val="2"/>
        <charset val="186"/>
        <scheme val="minor"/>
      </rPr>
      <t>3 punkti</t>
    </r>
    <r>
      <rPr>
        <sz val="11"/>
        <color theme="1"/>
        <rFont val="Calibri"/>
        <family val="2"/>
        <charset val="186"/>
        <scheme val="minor"/>
      </rPr>
      <t xml:space="preserve"> - Söögisaal on heas seisukorras ja igati sobivate tingimustega.
</t>
    </r>
  </si>
  <si>
    <r>
      <rPr>
        <b/>
        <sz val="11"/>
        <color theme="1"/>
        <rFont val="Calibri"/>
        <family val="2"/>
        <charset val="186"/>
        <scheme val="minor"/>
      </rPr>
      <t>3 punkti</t>
    </r>
    <r>
      <rPr>
        <sz val="11"/>
        <color theme="1"/>
        <rFont val="Calibri"/>
        <family val="2"/>
        <charset val="186"/>
        <scheme val="minor"/>
      </rPr>
      <t xml:space="preserve"> - Toitude väljapanek on käepärane ning serveerimine kiire ja korrektne.
</t>
    </r>
  </si>
  <si>
    <r>
      <rPr>
        <b/>
        <sz val="11"/>
        <color theme="1"/>
        <rFont val="Calibri"/>
        <family val="2"/>
        <charset val="186"/>
        <scheme val="minor"/>
      </rPr>
      <t>3 punkti</t>
    </r>
    <r>
      <rPr>
        <sz val="11"/>
        <color theme="1"/>
        <rFont val="Calibri"/>
        <family val="2"/>
        <charset val="186"/>
        <scheme val="minor"/>
      </rPr>
      <t xml:space="preserve"> - Toidu ülejääke kasutakse otstarbekalt ning toidujäätmeid sorteeritakse korrektselt.
</t>
    </r>
  </si>
  <si>
    <r>
      <rPr>
        <b/>
        <sz val="11"/>
        <color theme="1"/>
        <rFont val="Calibri"/>
        <family val="2"/>
        <charset val="186"/>
        <scheme val="minor"/>
      </rPr>
      <t>3 punkti</t>
    </r>
    <r>
      <rPr>
        <sz val="11"/>
        <color theme="1"/>
        <rFont val="Calibri"/>
        <family val="2"/>
        <charset val="186"/>
        <scheme val="minor"/>
      </rPr>
      <t xml:space="preserve"> - Serveerimisel ja koristamisel osalevat personali on piisavalt, nende väljanägemine on korrektne ja töö kvaliteetne.
</t>
    </r>
  </si>
  <si>
    <r>
      <rPr>
        <b/>
        <sz val="11"/>
        <color theme="1"/>
        <rFont val="Calibri"/>
        <family val="2"/>
        <charset val="186"/>
        <scheme val="minor"/>
      </rPr>
      <t>3 punkti</t>
    </r>
    <r>
      <rPr>
        <sz val="11"/>
        <color theme="1"/>
        <rFont val="Calibri"/>
        <family val="2"/>
        <charset val="186"/>
        <scheme val="minor"/>
      </rPr>
      <t xml:space="preserve"> - Saalitöö on väga hästi korraldatud ja toimub ratsionaalselt.
</t>
    </r>
  </si>
  <si>
    <r>
      <rPr>
        <b/>
        <sz val="11"/>
        <color theme="1"/>
        <rFont val="Calibri"/>
        <family val="2"/>
        <charset val="186"/>
        <scheme val="minor"/>
      </rPr>
      <t>3 punkti</t>
    </r>
    <r>
      <rPr>
        <sz val="11"/>
        <color theme="1"/>
        <rFont val="Calibri"/>
        <family val="2"/>
        <charset val="186"/>
        <scheme val="minor"/>
      </rPr>
      <t xml:space="preserve"> - Sööginõusid on kõigile piisavalt, need on heas seisukorras ja kaasaegsed; olemas on ka vajalikud toetavad vahendid söömisel.
</t>
    </r>
  </si>
  <si>
    <r>
      <rPr>
        <b/>
        <sz val="11"/>
        <color theme="1"/>
        <rFont val="Calibri"/>
        <family val="2"/>
        <charset val="186"/>
        <scheme val="minor"/>
      </rPr>
      <t>0 punkt</t>
    </r>
    <r>
      <rPr>
        <sz val="11"/>
        <color theme="1"/>
        <rFont val="Calibri"/>
        <family val="2"/>
        <charset val="186"/>
        <scheme val="minor"/>
      </rPr>
      <t>i - Kätepesu võimalused on väga halvasti kättesaadavad ja mitmeid vahendeid on puudu.</t>
    </r>
  </si>
  <si>
    <r>
      <rPr>
        <b/>
        <sz val="11"/>
        <color theme="1"/>
        <rFont val="Calibri"/>
        <family val="2"/>
        <charset val="186"/>
        <scheme val="minor"/>
      </rPr>
      <t>0 punkti</t>
    </r>
    <r>
      <rPr>
        <sz val="11"/>
        <color theme="1"/>
        <rFont val="Calibri"/>
        <family val="2"/>
        <charset val="186"/>
        <scheme val="minor"/>
      </rPr>
      <t xml:space="preserve"> - Söögisaali üldine seisukord on halb ja tingimused väga puudulikud.</t>
    </r>
  </si>
  <si>
    <r>
      <rPr>
        <b/>
        <sz val="11"/>
        <color theme="1"/>
        <rFont val="Calibri"/>
        <family val="2"/>
        <charset val="186"/>
        <scheme val="minor"/>
      </rPr>
      <t>0 punkti</t>
    </r>
    <r>
      <rPr>
        <sz val="11"/>
        <color theme="1"/>
        <rFont val="Calibri"/>
        <family val="2"/>
        <charset val="186"/>
        <scheme val="minor"/>
      </rPr>
      <t xml:space="preserve"> - Toitude väljapaneke ei ole kasutamiseks mugav ning serveerimisel esineb suuri puudujääke.</t>
    </r>
  </si>
  <si>
    <r>
      <rPr>
        <b/>
        <sz val="11"/>
        <color theme="1"/>
        <rFont val="Calibri"/>
        <family val="2"/>
        <charset val="186"/>
        <scheme val="minor"/>
      </rPr>
      <t>0 punkti</t>
    </r>
    <r>
      <rPr>
        <sz val="11"/>
        <color theme="1"/>
        <rFont val="Calibri"/>
        <family val="2"/>
        <charset val="186"/>
        <scheme val="minor"/>
      </rPr>
      <t xml:space="preserve"> - Sööginõusid on väga ebapiisvalt ning nende seisukord on halb; puudvad toetavad vahendid.</t>
    </r>
  </si>
  <si>
    <r>
      <rPr>
        <b/>
        <sz val="11"/>
        <color theme="1"/>
        <rFont val="Calibri"/>
        <family val="2"/>
        <charset val="186"/>
        <scheme val="minor"/>
      </rPr>
      <t>0 punkti</t>
    </r>
    <r>
      <rPr>
        <sz val="11"/>
        <color theme="1"/>
        <rFont val="Calibri"/>
        <family val="2"/>
        <charset val="186"/>
        <scheme val="minor"/>
      </rPr>
      <t xml:space="preserve"> - Saalitöö kvaliteedis ja käepärasuses esineb suuri puudujääke. </t>
    </r>
  </si>
  <si>
    <r>
      <rPr>
        <b/>
        <sz val="11"/>
        <color theme="1"/>
        <rFont val="Calibri"/>
        <family val="2"/>
        <charset val="186"/>
        <scheme val="minor"/>
      </rPr>
      <t>0 punkti</t>
    </r>
    <r>
      <rPr>
        <sz val="11"/>
        <color theme="1"/>
        <rFont val="Calibri"/>
        <family val="2"/>
        <charset val="186"/>
        <scheme val="minor"/>
      </rPr>
      <t xml:space="preserve"> - Personalist on oluliselt puudu ning esineb suuri vajakajäämisi töö kvaliteedis.</t>
    </r>
  </si>
  <si>
    <r>
      <rPr>
        <b/>
        <sz val="11"/>
        <color theme="1"/>
        <rFont val="Calibri"/>
        <family val="2"/>
        <charset val="186"/>
        <scheme val="minor"/>
      </rPr>
      <t>0 punkti</t>
    </r>
    <r>
      <rPr>
        <sz val="11"/>
        <color theme="1"/>
        <rFont val="Calibri"/>
        <family val="2"/>
        <charset val="186"/>
        <scheme val="minor"/>
      </rPr>
      <t xml:space="preserve"> - Toidu ülejäägid ei leia kasutamist ning jäätmeid ei sorteerita. </t>
    </r>
  </si>
  <si>
    <r>
      <rPr>
        <b/>
        <sz val="11"/>
        <color theme="1"/>
        <rFont val="Calibri"/>
        <family val="2"/>
        <charset val="186"/>
        <scheme val="minor"/>
      </rPr>
      <t>3 punkti</t>
    </r>
    <r>
      <rPr>
        <sz val="11"/>
        <color theme="1"/>
        <rFont val="Calibri"/>
        <family val="2"/>
        <charset val="186"/>
        <scheme val="minor"/>
      </rPr>
      <t xml:space="preserve"> - Müügikoht vastab täielikult kriteeriumitele.</t>
    </r>
  </si>
  <si>
    <r>
      <rPr>
        <b/>
        <sz val="11"/>
        <color theme="1"/>
        <rFont val="Calibri"/>
        <family val="2"/>
        <charset val="186"/>
        <scheme val="minor"/>
      </rPr>
      <t>3 punkti</t>
    </r>
    <r>
      <rPr>
        <sz val="11"/>
        <color theme="1"/>
        <rFont val="Calibri"/>
        <family val="2"/>
        <charset val="186"/>
        <scheme val="minor"/>
      </rPr>
      <t xml:space="preserve"> - Müügikoha väljapanek on kena ja korrektne ning rohkem soovituslikud valikud tulevad paremini esile. </t>
    </r>
  </si>
  <si>
    <r>
      <rPr>
        <b/>
        <sz val="11"/>
        <rFont val="Calibri"/>
        <family val="2"/>
        <charset val="186"/>
        <scheme val="minor"/>
      </rPr>
      <t>0 punkti</t>
    </r>
    <r>
      <rPr>
        <sz val="11"/>
        <rFont val="Calibri"/>
        <family val="2"/>
        <charset val="186"/>
        <scheme val="minor"/>
      </rPr>
      <t xml:space="preserve"> - Väljapanekul ei ole pööratud tähelepanu korrektsusele ning toiduvalikute erinevustele.</t>
    </r>
  </si>
  <si>
    <r>
      <rPr>
        <b/>
        <sz val="11"/>
        <color theme="1"/>
        <rFont val="Calibri"/>
        <family val="2"/>
        <charset val="186"/>
        <scheme val="minor"/>
      </rPr>
      <t>0 punk</t>
    </r>
    <r>
      <rPr>
        <sz val="11"/>
        <color theme="1"/>
        <rFont val="Calibri"/>
        <family val="2"/>
        <charset val="186"/>
        <scheme val="minor"/>
      </rPr>
      <t>ti - Müügikoha vastavuses kriteeriumitele on väga suuri puudujääke.</t>
    </r>
  </si>
  <si>
    <r>
      <t xml:space="preserve">0 - </t>
    </r>
    <r>
      <rPr>
        <sz val="11"/>
        <color theme="1"/>
        <rFont val="Calibri"/>
        <family val="2"/>
        <charset val="186"/>
        <scheme val="minor"/>
      </rPr>
      <t>Väga suurel määral puudujääke ja põhjalikku parendamist vajav tulemus</t>
    </r>
  </si>
  <si>
    <r>
      <t xml:space="preserve">1 - </t>
    </r>
    <r>
      <rPr>
        <sz val="11"/>
        <color theme="1"/>
        <rFont val="Calibri"/>
        <family val="2"/>
        <charset val="186"/>
        <scheme val="minor"/>
      </rPr>
      <t>Rohkem puudujääke ja olulist parendamist vajav tulemus</t>
    </r>
  </si>
  <si>
    <r>
      <t xml:space="preserve">2 - </t>
    </r>
    <r>
      <rPr>
        <sz val="11"/>
        <color theme="1"/>
        <rFont val="Calibri"/>
        <family val="2"/>
        <charset val="186"/>
        <scheme val="minor"/>
      </rPr>
      <t>Hea tulemus, mõned väiksemad puudujäägid</t>
    </r>
  </si>
  <si>
    <r>
      <rPr>
        <b/>
        <sz val="11"/>
        <color theme="1"/>
        <rFont val="Calibri"/>
        <family val="2"/>
        <charset val="186"/>
        <scheme val="minor"/>
      </rPr>
      <t>3</t>
    </r>
    <r>
      <rPr>
        <sz val="11"/>
        <color theme="1"/>
        <rFont val="Calibri"/>
        <family val="2"/>
        <charset val="186"/>
        <scheme val="minor"/>
      </rPr>
      <t xml:space="preserve"> - Väga hea tulemus, puudujääke ei ole</t>
    </r>
  </si>
  <si>
    <r>
      <rPr>
        <b/>
        <sz val="11"/>
        <color theme="1"/>
        <rFont val="Calibri"/>
        <family val="2"/>
        <charset val="186"/>
        <scheme val="minor"/>
      </rPr>
      <t>3</t>
    </r>
    <r>
      <rPr>
        <sz val="11"/>
        <color theme="1"/>
        <rFont val="Calibri"/>
        <family val="2"/>
        <charset val="186"/>
        <scheme val="minor"/>
      </rPr>
      <t xml:space="preserve"> - Väga hea tulemus, puudujääke ei ole
</t>
    </r>
  </si>
  <si>
    <t>TÖÖRÜHMA HINDAMISTABEL - RAPORT</t>
  </si>
  <si>
    <r>
      <rPr>
        <b/>
        <sz val="11"/>
        <color theme="1"/>
        <rFont val="Calibri"/>
        <family val="2"/>
        <charset val="186"/>
        <scheme val="minor"/>
      </rPr>
      <t>3 punkti</t>
    </r>
    <r>
      <rPr>
        <sz val="11"/>
        <color theme="1"/>
        <rFont val="Calibri"/>
        <family val="2"/>
        <charset val="186"/>
        <scheme val="minor"/>
      </rPr>
      <t xml:space="preserve"> - Eesmärgid on seatud ning toitlustamise sisu osas järgitakse planeeritut.
</t>
    </r>
  </si>
  <si>
    <r>
      <rPr>
        <b/>
        <sz val="11"/>
        <color theme="1"/>
        <rFont val="Calibri"/>
        <family val="2"/>
        <charset val="186"/>
        <scheme val="minor"/>
      </rPr>
      <t>3 punkti</t>
    </r>
    <r>
      <rPr>
        <sz val="11"/>
        <color theme="1"/>
        <rFont val="Calibri"/>
        <family val="2"/>
        <charset val="186"/>
        <scheme val="minor"/>
      </rPr>
      <t xml:space="preserve"> - Tegutsetakse täielikult pideva parenduse põhimõtteid jälgides.
</t>
    </r>
  </si>
  <si>
    <r>
      <rPr>
        <b/>
        <sz val="11"/>
        <color theme="1"/>
        <rFont val="Calibri"/>
        <family val="2"/>
        <charset val="186"/>
        <scheme val="minor"/>
      </rPr>
      <t>3 punkti</t>
    </r>
    <r>
      <rPr>
        <sz val="11"/>
        <color theme="1"/>
        <rFont val="Calibri"/>
        <family val="2"/>
        <charset val="186"/>
        <scheme val="minor"/>
      </rPr>
      <t xml:space="preserve"> - Kool on nii TEK võrgustiku liige kui ka kasutab PRIA tegevusi (1-2 punkti puhul kas TEK või PRIA või mõnel muul viisil nähtav).
</t>
    </r>
  </si>
  <si>
    <r>
      <rPr>
        <b/>
        <sz val="11"/>
        <color theme="1"/>
        <rFont val="Calibri"/>
        <family val="2"/>
        <charset val="186"/>
        <scheme val="minor"/>
      </rPr>
      <t>3 punkt</t>
    </r>
    <r>
      <rPr>
        <sz val="11"/>
        <color theme="1"/>
        <rFont val="Calibri"/>
        <family val="2"/>
        <charset val="186"/>
        <scheme val="minor"/>
      </rPr>
      <t xml:space="preserve">i - Toitlustamise kohta kogutakse regulaarselt tagasisidet ning selleks on välja tootatud formaat. Saadud tagasisidega arvestatakse muudatuste tegemisel.
</t>
    </r>
  </si>
  <si>
    <r>
      <rPr>
        <b/>
        <sz val="11"/>
        <color theme="1"/>
        <rFont val="Calibri"/>
        <family val="2"/>
        <charset val="186"/>
        <scheme val="minor"/>
      </rPr>
      <t>3 punkt</t>
    </r>
    <r>
      <rPr>
        <sz val="11"/>
        <color theme="1"/>
        <rFont val="Calibri"/>
        <family val="2"/>
        <charset val="186"/>
        <scheme val="minor"/>
      </rPr>
      <t>i - Toitlustamise kohta kogutakse regulaarselt tagasisidet ning selleks on välja tootatud formaat. Saadud tagasisidega arvestatakse muudatuste tegemisel.</t>
    </r>
  </si>
  <si>
    <r>
      <rPr>
        <b/>
        <sz val="11"/>
        <color theme="1"/>
        <rFont val="Calibri"/>
        <family val="2"/>
        <charset val="186"/>
        <scheme val="minor"/>
      </rPr>
      <t>3 punkt</t>
    </r>
    <r>
      <rPr>
        <sz val="11"/>
        <color theme="1"/>
        <rFont val="Calibri"/>
        <family val="2"/>
        <charset val="186"/>
        <scheme val="minor"/>
      </rPr>
      <t xml:space="preserve">i - Toimuvad regulaarsed arengu- või koostöövestlused toitlustajaga ning nende tulemusel tehakse muudatusi.
</t>
    </r>
  </si>
  <si>
    <r>
      <rPr>
        <b/>
        <sz val="11"/>
        <color theme="1"/>
        <rFont val="Calibri"/>
        <family val="2"/>
        <charset val="186"/>
        <scheme val="minor"/>
      </rPr>
      <t>0 punkti</t>
    </r>
    <r>
      <rPr>
        <sz val="11"/>
        <color theme="1"/>
        <rFont val="Calibri"/>
        <family val="2"/>
        <charset val="186"/>
        <scheme val="minor"/>
      </rPr>
      <t xml:space="preserve"> - Arengu- või koostöövestlusi toitlustajaga ei toimu.</t>
    </r>
  </si>
  <si>
    <r>
      <rPr>
        <b/>
        <sz val="11"/>
        <color theme="1"/>
        <rFont val="Calibri"/>
        <family val="2"/>
        <charset val="186"/>
        <scheme val="minor"/>
      </rPr>
      <t>0 punkti</t>
    </r>
    <r>
      <rPr>
        <sz val="11"/>
        <color theme="1"/>
        <rFont val="Calibri"/>
        <family val="2"/>
        <charset val="186"/>
        <scheme val="minor"/>
      </rPr>
      <t xml:space="preserve"> - Tagasisidet ei koguta üldse ja see ei ole osa parenduste protsessist.</t>
    </r>
  </si>
  <si>
    <r>
      <rPr>
        <b/>
        <sz val="11"/>
        <color theme="1"/>
        <rFont val="Calibri"/>
        <family val="2"/>
        <charset val="186"/>
        <scheme val="minor"/>
      </rPr>
      <t>0 punkti</t>
    </r>
    <r>
      <rPr>
        <sz val="11"/>
        <color theme="1"/>
        <rFont val="Calibri"/>
        <family val="2"/>
        <charset val="186"/>
        <scheme val="minor"/>
      </rPr>
      <t xml:space="preserve"> - Toitlustamise väärtustamine ei ole koolis üldse nähtav.</t>
    </r>
  </si>
  <si>
    <r>
      <rPr>
        <b/>
        <sz val="11"/>
        <color theme="1"/>
        <rFont val="Calibri"/>
        <family val="2"/>
        <charset val="186"/>
        <scheme val="minor"/>
      </rPr>
      <t xml:space="preserve">0 punkti </t>
    </r>
    <r>
      <rPr>
        <sz val="11"/>
        <color theme="1"/>
        <rFont val="Calibri"/>
        <family val="2"/>
        <charset val="186"/>
        <scheme val="minor"/>
      </rPr>
      <t>- Pideva parenduse põhimõtted ei ole üldse kasutusel.</t>
    </r>
  </si>
  <si>
    <r>
      <rPr>
        <b/>
        <sz val="11"/>
        <color theme="1"/>
        <rFont val="Calibri"/>
        <family val="2"/>
        <charset val="186"/>
        <scheme val="minor"/>
      </rPr>
      <t xml:space="preserve">0 punkti </t>
    </r>
    <r>
      <rPr>
        <sz val="11"/>
        <color theme="1"/>
        <rFont val="Calibri"/>
        <family val="2"/>
        <charset val="186"/>
        <scheme val="minor"/>
      </rPr>
      <t>- Eesmärke ja plaane ei ole koostatud.</t>
    </r>
  </si>
  <si>
    <r>
      <rPr>
        <b/>
        <sz val="11"/>
        <color theme="1"/>
        <rFont val="Calibri"/>
        <family val="2"/>
        <charset val="186"/>
        <scheme val="minor"/>
      </rPr>
      <t>0 punkti</t>
    </r>
    <r>
      <rPr>
        <sz val="11"/>
        <color theme="1"/>
        <rFont val="Calibri"/>
        <family val="2"/>
        <charset val="186"/>
        <scheme val="minor"/>
      </rPr>
      <t xml:space="preserve"> -Toitlustamise teema ei leia dokumentides kajastamist.</t>
    </r>
  </si>
  <si>
    <t xml:space="preserve">kommentaaride lahter, raportisse tuleb automaatselt. 
</t>
  </si>
  <si>
    <t>* Kui erinevatest osadest 1 ei vasta tunnustamise kriteeriumile, vaadata see osa üle. Millised olid puudjäägid, kas parenduste ajakavas on puudustega arvestatud. Kui puudujäägid ei ole karjuvad (kindlasti mitte alla 50% maksimaalsest punktsummast) ja eneseanalüüs on piisavalt kriitiline ja parendustega arvestav, siis võib anda tunnustuse. Kui puudujääke on väga palju ja parenduste ajakavas ei ole nendega piisavalt arvestatud, võib kaaluda tunnustuse mitte välja andmist.</t>
  </si>
  <si>
    <t>Juhised hindajale</t>
  </si>
  <si>
    <t>* Täita kõik osad.  NB! Osa 6 - kui müügikoht puudub, siis märkida maksimumpunktid (panen väite juurde ka)</t>
  </si>
  <si>
    <t>Näpunäiteid</t>
  </si>
  <si>
    <t xml:space="preserve">Raporti koostamine ja saatmine </t>
  </si>
  <si>
    <t>*Kommentaari lahtris võimalus sama lahtri sees uuelt realt alustada vajutades samaaegselt klaviatuuril alt ja enter</t>
  </si>
  <si>
    <t>*Kui kõik osad on hinnatud, saab liikuda raporti vahelehele</t>
  </si>
  <si>
    <t xml:space="preserve">*Raporti lehele lähevad kõik kommentaarid ja jagatud punktid automaatselt. </t>
  </si>
  <si>
    <t>*Raporti lehel tuleb eraldi täita ülaosas olevad kooliandmed, mille saab kätte kooli poolt saadetud enesehindamisküsimustikust</t>
  </si>
  <si>
    <t>*Samuti tuleb täita raporti lehel iga osa lõpus olevad valdkonna tugevused ja nõrkused ning töörühma lõplik hinnang märgise saamise kohta</t>
  </si>
  <si>
    <t xml:space="preserve">Kooli toitlustaja ja koolis paikneva müügikoha pidaja  </t>
  </si>
  <si>
    <r>
      <t xml:space="preserve">* </t>
    </r>
    <r>
      <rPr>
        <b/>
        <sz val="12"/>
        <color theme="1"/>
        <rFont val="Calibri"/>
        <family val="2"/>
        <charset val="186"/>
        <scheme val="minor"/>
      </rPr>
      <t>ERAND</t>
    </r>
    <r>
      <rPr>
        <sz val="12"/>
        <color theme="1"/>
        <rFont val="Calibri"/>
        <family val="2"/>
        <charset val="186"/>
        <scheme val="minor"/>
      </rPr>
      <t>: Kui lastel puudub koolis kätepesu võimalus ja küsimuse 5.2 osas on saadud 0 punkti, siis tunnustust ei anta (hoolimata kõigi ülejäänud punktide seisust). Seega vaadata koondhinnangu andmisel eraldi antud küsimus üle.</t>
    </r>
  </si>
  <si>
    <r>
      <t>*Kui raport on valmis, tuleb sellest luua eraldi fail, mille saab eksportida pdf failiks ja edastada koolile. (</t>
    </r>
    <r>
      <rPr>
        <sz val="12"/>
        <color rgb="FFFF0000"/>
        <rFont val="Calibri"/>
        <family val="2"/>
        <charset val="186"/>
        <scheme val="minor"/>
      </rPr>
      <t>Raporti loomise juhis manuses ja võiks lisada ka terviseinfo lehele? Ja siia link</t>
    </r>
    <r>
      <rPr>
        <sz val="12"/>
        <color theme="1"/>
        <rFont val="Calibri"/>
        <family val="2"/>
        <charset val="186"/>
        <scheme val="minor"/>
      </rPr>
      <t>)</t>
    </r>
  </si>
  <si>
    <t>Kommentaarid
(põhjendage oma valikut)</t>
  </si>
  <si>
    <t>Tööd on valminud Norra toetusest 2014-2021 rahastatud projekti „Rahvatervise valdkonna võimekuse ja kompetentside suurendamine kohalikes omavalitsustes“ raames.</t>
  </si>
  <si>
    <r>
      <t xml:space="preserve">3 punkti - </t>
    </r>
    <r>
      <rPr>
        <sz val="11"/>
        <color theme="1"/>
        <rFont val="Calibri"/>
        <family val="2"/>
        <charset val="186"/>
        <scheme val="minor"/>
      </rPr>
      <t>Toitlustamine on kajastatud nii kooli arengukavas kui ka tervisenõukogu tegevuskavas.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</si>
</sst>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sz val="9"/>
      <color indexed="81"/>
      <name val="Tahoma"/>
      <family val="2"/>
      <charset val="186"/>
    </font>
    <font>
      <sz val="8"/>
      <name val="Calibri"/>
      <family val="2"/>
      <charset val="186"/>
      <scheme val="minor"/>
    </font>
    <font>
      <b/>
      <sz val="11"/>
      <color theme="1"/>
      <name val="Calibri"/>
      <family val="2"/>
      <charset val="186"/>
      <scheme val="minor"/>
    </font>
    <font>
      <sz val="14"/>
      <color theme="1"/>
      <name val="Calibri"/>
      <family val="2"/>
      <charset val="186"/>
      <scheme val="minor"/>
    </font>
    <font>
      <b/>
      <sz val="14"/>
      <color theme="1"/>
      <name val="Calibri"/>
      <family val="2"/>
      <charset val="186"/>
      <scheme val="minor"/>
    </font>
    <font>
      <u/>
      <sz val="11"/>
      <color theme="1"/>
      <name val="Calibri"/>
      <family val="2"/>
      <charset val="186"/>
      <scheme val="minor"/>
    </font>
    <font>
      <sz val="11"/>
      <name val="Calibri"/>
      <family val="2"/>
      <charset val="186"/>
      <scheme val="minor"/>
    </font>
    <font>
      <u/>
      <sz val="11"/>
      <name val="Calibri"/>
      <family val="2"/>
      <charset val="186"/>
      <scheme val="minor"/>
    </font>
    <font>
      <i/>
      <sz val="11"/>
      <color theme="1"/>
      <name val="Calibri"/>
      <family val="2"/>
      <charset val="186"/>
      <scheme val="minor"/>
    </font>
    <font>
      <i/>
      <sz val="11"/>
      <color rgb="FFC00000"/>
      <name val="Calibri"/>
      <family val="2"/>
      <charset val="186"/>
      <scheme val="minor"/>
    </font>
    <font>
      <sz val="11"/>
      <color theme="1"/>
      <name val="Calibri"/>
      <family val="2"/>
      <scheme val="minor"/>
    </font>
    <font>
      <sz val="11"/>
      <color rgb="FF000000"/>
      <name val="Calibri"/>
      <family val="2"/>
      <charset val="186"/>
      <scheme val="minor"/>
    </font>
    <font>
      <sz val="12"/>
      <color theme="1"/>
      <name val="Calibri"/>
      <family val="2"/>
      <charset val="186"/>
      <scheme val="minor"/>
    </font>
    <font>
      <b/>
      <sz val="12"/>
      <color theme="1"/>
      <name val="Calibri"/>
      <family val="2"/>
      <charset val="186"/>
      <scheme val="minor"/>
    </font>
    <font>
      <b/>
      <sz val="10"/>
      <color theme="1"/>
      <name val="Calibri"/>
      <family val="2"/>
      <charset val="186"/>
      <scheme val="minor"/>
    </font>
    <font>
      <sz val="11"/>
      <color rgb="FFC00000"/>
      <name val="Symbol"/>
      <family val="1"/>
      <charset val="2"/>
    </font>
    <font>
      <b/>
      <sz val="11"/>
      <name val="Calibri"/>
      <family val="2"/>
      <charset val="186"/>
      <scheme val="minor"/>
    </font>
    <font>
      <sz val="11"/>
      <color theme="1"/>
      <name val="Calibri"/>
      <family val="2"/>
      <charset val="186"/>
      <scheme val="minor"/>
    </font>
    <font>
      <b/>
      <sz val="11"/>
      <color rgb="FF000000"/>
      <name val="Calibri"/>
      <family val="2"/>
      <charset val="186"/>
      <scheme val="minor"/>
    </font>
    <font>
      <sz val="11"/>
      <color theme="1"/>
      <name val="Symbol"/>
      <family val="1"/>
      <charset val="2"/>
    </font>
    <font>
      <b/>
      <sz val="14"/>
      <color rgb="FF000000"/>
      <name val="Calibri"/>
      <family val="2"/>
      <charset val="186"/>
      <scheme val="minor"/>
    </font>
    <font>
      <sz val="11"/>
      <color theme="2" tint="-0.499984740745262"/>
      <name val="Calibri"/>
      <family val="2"/>
      <charset val="186"/>
      <scheme val="minor"/>
    </font>
    <font>
      <i/>
      <sz val="11"/>
      <color theme="0" tint="-0.34998626667073579"/>
      <name val="Calibri"/>
      <family val="2"/>
      <charset val="186"/>
      <scheme val="minor"/>
    </font>
    <font>
      <sz val="11"/>
      <color theme="0" tint="-0.34998626667073579"/>
      <name val="Calibri"/>
      <family val="2"/>
      <charset val="186"/>
      <scheme val="minor"/>
    </font>
    <font>
      <b/>
      <sz val="26"/>
      <color rgb="FFFF8200"/>
      <name val="Calibri"/>
      <family val="2"/>
      <charset val="186"/>
      <scheme val="minor"/>
    </font>
    <font>
      <b/>
      <sz val="18"/>
      <color rgb="FFFF8200"/>
      <name val="Calibri"/>
      <family val="2"/>
      <charset val="186"/>
      <scheme val="minor"/>
    </font>
    <font>
      <sz val="12"/>
      <color rgb="FFFF0000"/>
      <name val="Calibri"/>
      <family val="2"/>
      <charset val="186"/>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B4C6E7"/>
        <bgColor indexed="64"/>
      </patternFill>
    </fill>
    <fill>
      <patternFill patternType="solid">
        <fgColor rgb="FFD9D9D9"/>
        <bgColor indexed="64"/>
      </patternFill>
    </fill>
    <fill>
      <patternFill patternType="solid">
        <fgColor rgb="FFF0F4FE"/>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s>
  <cellStyleXfs count="1">
    <xf numFmtId="0" fontId="0" fillId="0" borderId="0"/>
  </cellStyleXfs>
  <cellXfs count="216">
    <xf numFmtId="0" fontId="0" fillId="0" borderId="0" xfId="0"/>
    <xf numFmtId="0" fontId="0" fillId="0" borderId="0" xfId="0" applyAlignment="1">
      <alignment vertical="center" wrapText="1"/>
    </xf>
    <xf numFmtId="0" fontId="0" fillId="0" borderId="1" xfId="0" applyBorder="1" applyAlignment="1">
      <alignment vertical="center" wrapText="1"/>
    </xf>
    <xf numFmtId="0" fontId="4" fillId="0" borderId="0" xfId="0" applyFont="1" applyAlignment="1">
      <alignment vertical="center" wrapText="1"/>
    </xf>
    <xf numFmtId="0" fontId="4" fillId="0" borderId="0" xfId="0" applyFont="1"/>
    <xf numFmtId="49" fontId="3" fillId="4" borderId="1" xfId="0" applyNumberFormat="1" applyFont="1" applyFill="1" applyBorder="1" applyAlignment="1">
      <alignment vertical="center"/>
    </xf>
    <xf numFmtId="0" fontId="0" fillId="0" borderId="1" xfId="0" applyBorder="1" applyAlignment="1">
      <alignment horizontal="left" vertical="center" wrapText="1"/>
    </xf>
    <xf numFmtId="0" fontId="7" fillId="0" borderId="1" xfId="0" applyFont="1" applyBorder="1" applyAlignment="1">
      <alignment vertical="center" wrapText="1"/>
    </xf>
    <xf numFmtId="49" fontId="0" fillId="4" borderId="1" xfId="0" applyNumberFormat="1" applyFill="1" applyBorder="1" applyAlignment="1">
      <alignment vertical="center"/>
    </xf>
    <xf numFmtId="49" fontId="3" fillId="0" borderId="0" xfId="0" applyNumberFormat="1" applyFont="1" applyAlignment="1">
      <alignment vertical="center"/>
    </xf>
    <xf numFmtId="0" fontId="0" fillId="0" borderId="0" xfId="0" applyAlignment="1">
      <alignment vertical="center"/>
    </xf>
    <xf numFmtId="0" fontId="0" fillId="0" borderId="1" xfId="0" applyBorder="1" applyAlignment="1">
      <alignment vertical="center"/>
    </xf>
    <xf numFmtId="0" fontId="7" fillId="0" borderId="0" xfId="0" applyFont="1" applyAlignment="1">
      <alignment vertical="center"/>
    </xf>
    <xf numFmtId="0" fontId="0" fillId="0" borderId="5" xfId="0" applyBorder="1" applyAlignment="1">
      <alignment vertical="center" wrapText="1"/>
    </xf>
    <xf numFmtId="0" fontId="7" fillId="0" borderId="0" xfId="0" applyFont="1"/>
    <xf numFmtId="49" fontId="3" fillId="0" borderId="1" xfId="0" applyNumberFormat="1" applyFont="1" applyBorder="1" applyAlignment="1">
      <alignment vertical="center"/>
    </xf>
    <xf numFmtId="0" fontId="0" fillId="3" borderId="2" xfId="0" applyFill="1" applyBorder="1" applyAlignment="1">
      <alignment horizontal="left"/>
    </xf>
    <xf numFmtId="0" fontId="5" fillId="3" borderId="6" xfId="0" applyFont="1" applyFill="1" applyBorder="1"/>
    <xf numFmtId="0" fontId="0" fillId="3" borderId="6" xfId="0" applyFill="1" applyBorder="1"/>
    <xf numFmtId="0" fontId="3" fillId="0" borderId="0" xfId="0" applyFont="1"/>
    <xf numFmtId="0" fontId="0" fillId="0" borderId="0" xfId="0" applyAlignment="1">
      <alignment horizontal="left"/>
    </xf>
    <xf numFmtId="0" fontId="5" fillId="3" borderId="0" xfId="0" applyFont="1" applyFill="1"/>
    <xf numFmtId="0" fontId="11" fillId="0" borderId="0" xfId="0" applyFont="1"/>
    <xf numFmtId="0" fontId="4" fillId="3" borderId="0" xfId="0" applyFont="1" applyFill="1"/>
    <xf numFmtId="0" fontId="0" fillId="4" borderId="1" xfId="0" applyFill="1" applyBorder="1" applyAlignment="1">
      <alignment horizontal="left"/>
    </xf>
    <xf numFmtId="0" fontId="12" fillId="0" borderId="1" xfId="0" applyFont="1" applyBorder="1" applyAlignment="1">
      <alignment horizontal="left" vertical="center" wrapText="1"/>
    </xf>
    <xf numFmtId="0" fontId="7" fillId="0" borderId="7" xfId="0" applyFont="1" applyBorder="1" applyAlignment="1">
      <alignment horizontal="left" vertical="center" wrapText="1"/>
    </xf>
    <xf numFmtId="0" fontId="12" fillId="0" borderId="1" xfId="0" applyFont="1" applyBorder="1" applyAlignment="1">
      <alignment vertical="center" wrapText="1"/>
    </xf>
    <xf numFmtId="0" fontId="0" fillId="0" borderId="7" xfId="0" applyBorder="1" applyAlignment="1">
      <alignment vertical="center" wrapText="1"/>
    </xf>
    <xf numFmtId="49" fontId="7" fillId="0" borderId="0" xfId="0" applyNumberFormat="1" applyFont="1" applyAlignment="1">
      <alignment horizontal="left" vertical="center"/>
    </xf>
    <xf numFmtId="0" fontId="7" fillId="0" borderId="0" xfId="0" applyFont="1" applyAlignment="1">
      <alignment vertical="center" wrapText="1"/>
    </xf>
    <xf numFmtId="0" fontId="5" fillId="3" borderId="6" xfId="0" applyFont="1" applyFill="1" applyBorder="1" applyAlignment="1">
      <alignment horizontal="left" vertical="center" wrapText="1"/>
    </xf>
    <xf numFmtId="0" fontId="5" fillId="3" borderId="0" xfId="0" applyFont="1" applyFill="1" applyAlignment="1">
      <alignment horizontal="left" vertical="center" wrapText="1"/>
    </xf>
    <xf numFmtId="0" fontId="3" fillId="5" borderId="1" xfId="0" applyFont="1" applyFill="1" applyBorder="1" applyAlignment="1">
      <alignment horizontal="right" vertical="center"/>
    </xf>
    <xf numFmtId="1" fontId="14" fillId="5" borderId="1" xfId="0" applyNumberFormat="1" applyFont="1" applyFill="1" applyBorder="1" applyAlignment="1">
      <alignment horizontal="center" vertical="center"/>
    </xf>
    <xf numFmtId="0" fontId="5" fillId="3" borderId="6" xfId="0" applyFont="1" applyFill="1" applyBorder="1" applyAlignment="1">
      <alignment vertical="center" wrapText="1"/>
    </xf>
    <xf numFmtId="0" fontId="0" fillId="4" borderId="1" xfId="0" applyFill="1" applyBorder="1" applyAlignment="1">
      <alignment vertical="center" wrapText="1"/>
    </xf>
    <xf numFmtId="1" fontId="13" fillId="4" borderId="1" xfId="0" applyNumberFormat="1" applyFont="1" applyFill="1" applyBorder="1" applyAlignment="1">
      <alignment horizontal="center" vertical="center" wrapText="1"/>
    </xf>
    <xf numFmtId="0" fontId="4" fillId="3" borderId="3" xfId="0" applyFont="1" applyFill="1" applyBorder="1"/>
    <xf numFmtId="0" fontId="5" fillId="3" borderId="2" xfId="0" applyFont="1" applyFill="1" applyBorder="1" applyAlignment="1">
      <alignment vertical="center"/>
    </xf>
    <xf numFmtId="0" fontId="0" fillId="0" borderId="4"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3" borderId="10" xfId="0" applyFill="1" applyBorder="1"/>
    <xf numFmtId="0" fontId="0" fillId="3" borderId="8" xfId="0" applyFill="1" applyBorder="1"/>
    <xf numFmtId="0" fontId="3" fillId="2" borderId="14" xfId="0" applyFont="1" applyFill="1" applyBorder="1" applyAlignment="1">
      <alignment horizontal="center" wrapText="1"/>
    </xf>
    <xf numFmtId="0" fontId="3" fillId="2" borderId="15" xfId="0" applyFont="1" applyFill="1" applyBorder="1" applyAlignment="1">
      <alignment horizontal="center"/>
    </xf>
    <xf numFmtId="1" fontId="0" fillId="0" borderId="14" xfId="0" applyNumberFormat="1" applyBorder="1" applyAlignment="1">
      <alignment horizontal="center" vertical="center" wrapText="1"/>
    </xf>
    <xf numFmtId="0" fontId="0" fillId="0" borderId="9" xfId="0" applyBorder="1" applyAlignment="1">
      <alignment horizontal="center" vertical="center" wrapText="1"/>
    </xf>
    <xf numFmtId="0" fontId="3" fillId="4" borderId="1" xfId="0" applyFont="1" applyFill="1" applyBorder="1"/>
    <xf numFmtId="0" fontId="3" fillId="4" borderId="1" xfId="0" applyFont="1" applyFill="1" applyBorder="1" applyAlignment="1">
      <alignment horizontal="center"/>
    </xf>
    <xf numFmtId="0" fontId="3" fillId="4" borderId="2" xfId="0" applyFont="1" applyFill="1" applyBorder="1" applyAlignment="1">
      <alignment horizontal="center"/>
    </xf>
    <xf numFmtId="1" fontId="3" fillId="4" borderId="17" xfId="0" applyNumberFormat="1" applyFont="1" applyFill="1" applyBorder="1" applyAlignment="1">
      <alignment horizontal="center" vertical="center"/>
    </xf>
    <xf numFmtId="1" fontId="0" fillId="0" borderId="18" xfId="0" applyNumberFormat="1" applyBorder="1" applyAlignment="1">
      <alignment horizontal="center" vertical="center" wrapText="1"/>
    </xf>
    <xf numFmtId="0" fontId="3" fillId="4" borderId="3" xfId="0" applyFont="1" applyFill="1" applyBorder="1" applyAlignment="1">
      <alignment vertical="center" wrapText="1"/>
    </xf>
    <xf numFmtId="0" fontId="3" fillId="4" borderId="1" xfId="0" applyFont="1" applyFill="1" applyBorder="1" applyAlignment="1">
      <alignment vertical="center" wrapText="1"/>
    </xf>
    <xf numFmtId="0" fontId="0" fillId="4" borderId="1" xfId="0" applyFill="1" applyBorder="1" applyAlignment="1">
      <alignment horizontal="center" vertical="center" wrapText="1"/>
    </xf>
    <xf numFmtId="49" fontId="3" fillId="4"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0" fillId="0" borderId="0" xfId="0" applyFont="1" applyAlignment="1">
      <alignment vertical="center" wrapText="1"/>
    </xf>
    <xf numFmtId="0" fontId="16" fillId="0" borderId="0" xfId="0" applyFont="1" applyAlignment="1">
      <alignment vertical="center" wrapText="1"/>
    </xf>
    <xf numFmtId="0" fontId="7" fillId="0" borderId="1" xfId="0" applyFont="1" applyBorder="1" applyAlignment="1">
      <alignment horizontal="left" vertical="center" wrapText="1"/>
    </xf>
    <xf numFmtId="49" fontId="17" fillId="0" borderId="2" xfId="0" applyNumberFormat="1" applyFont="1" applyBorder="1" applyAlignment="1">
      <alignment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vertical="center"/>
    </xf>
    <xf numFmtId="49" fontId="17" fillId="0" borderId="1" xfId="0" applyNumberFormat="1" applyFont="1" applyBorder="1" applyAlignment="1">
      <alignment vertical="center"/>
    </xf>
    <xf numFmtId="49" fontId="17" fillId="0" borderId="1" xfId="0" applyNumberFormat="1" applyFont="1" applyBorder="1" applyAlignment="1">
      <alignment horizontal="left" vertical="center"/>
    </xf>
    <xf numFmtId="0" fontId="3" fillId="0" borderId="1" xfId="0" applyFont="1" applyBorder="1" applyAlignment="1">
      <alignment horizontal="left" vertical="center"/>
    </xf>
    <xf numFmtId="0" fontId="17" fillId="4" borderId="1" xfId="0" applyFont="1" applyFill="1" applyBorder="1" applyAlignment="1">
      <alignment vertical="center" wrapText="1"/>
    </xf>
    <xf numFmtId="0" fontId="7" fillId="0" borderId="3" xfId="0" applyFont="1" applyBorder="1" applyAlignment="1">
      <alignment horizontal="left" vertical="center" wrapText="1"/>
    </xf>
    <xf numFmtId="0" fontId="17" fillId="4" borderId="1" xfId="0" applyFont="1" applyFill="1" applyBorder="1" applyAlignment="1">
      <alignment horizontal="left" vertical="center" wrapText="1"/>
    </xf>
    <xf numFmtId="1" fontId="3" fillId="4" borderId="16" xfId="0" applyNumberFormat="1" applyFont="1" applyFill="1" applyBorder="1" applyAlignment="1">
      <alignment horizontal="center"/>
    </xf>
    <xf numFmtId="0" fontId="0" fillId="0" borderId="0" xfId="0" applyAlignment="1">
      <alignment horizontal="left" vertical="center" wrapText="1"/>
    </xf>
    <xf numFmtId="0" fontId="18" fillId="0" borderId="1" xfId="0" applyFont="1" applyBorder="1" applyAlignment="1">
      <alignment vertical="center" wrapText="1"/>
    </xf>
    <xf numFmtId="0" fontId="12" fillId="0" borderId="7" xfId="0" applyFont="1" applyBorder="1" applyAlignment="1">
      <alignment vertical="center" wrapText="1"/>
    </xf>
    <xf numFmtId="0" fontId="3" fillId="7" borderId="19" xfId="0" applyFont="1" applyFill="1" applyBorder="1" applyAlignment="1">
      <alignment vertical="center" wrapText="1"/>
    </xf>
    <xf numFmtId="0" fontId="19" fillId="7" borderId="22" xfId="0" applyFont="1" applyFill="1" applyBorder="1" applyAlignment="1">
      <alignment vertical="center" wrapText="1"/>
    </xf>
    <xf numFmtId="0" fontId="19" fillId="7" borderId="23" xfId="0" applyFont="1" applyFill="1" applyBorder="1" applyAlignment="1">
      <alignment vertical="center" wrapText="1"/>
    </xf>
    <xf numFmtId="0" fontId="12" fillId="0" borderId="5" xfId="0" applyFont="1" applyBorder="1" applyAlignment="1">
      <alignment vertical="center" wrapText="1"/>
    </xf>
    <xf numFmtId="0" fontId="18" fillId="8" borderId="7" xfId="0" applyFont="1" applyFill="1" applyBorder="1" applyAlignment="1">
      <alignment vertical="center" wrapText="1"/>
    </xf>
    <xf numFmtId="0" fontId="0" fillId="0" borderId="0" xfId="0" applyAlignment="1">
      <alignment wrapText="1"/>
    </xf>
    <xf numFmtId="0" fontId="0" fillId="0" borderId="1" xfId="0" applyBorder="1" applyAlignment="1">
      <alignment wrapText="1"/>
    </xf>
    <xf numFmtId="0" fontId="9" fillId="0" borderId="0" xfId="0" applyFont="1"/>
    <xf numFmtId="0" fontId="0" fillId="0" borderId="7" xfId="0" applyBorder="1" applyAlignment="1">
      <alignment wrapText="1"/>
    </xf>
    <xf numFmtId="49" fontId="12" fillId="0" borderId="31" xfId="0" applyNumberFormat="1" applyFont="1" applyBorder="1" applyAlignment="1">
      <alignment vertical="center" wrapText="1"/>
    </xf>
    <xf numFmtId="49" fontId="0" fillId="0" borderId="14" xfId="0" applyNumberFormat="1" applyBorder="1" applyAlignment="1">
      <alignment vertical="center" wrapText="1"/>
    </xf>
    <xf numFmtId="49" fontId="12" fillId="0" borderId="14" xfId="0" applyNumberFormat="1" applyFont="1" applyBorder="1" applyAlignment="1">
      <alignment vertical="center" wrapText="1"/>
    </xf>
    <xf numFmtId="49" fontId="0" fillId="0" borderId="18" xfId="0" applyNumberFormat="1" applyBorder="1" applyAlignment="1">
      <alignment vertical="center" wrapText="1"/>
    </xf>
    <xf numFmtId="0" fontId="0" fillId="0" borderId="31" xfId="0" applyBorder="1" applyAlignment="1">
      <alignment wrapText="1"/>
    </xf>
    <xf numFmtId="0" fontId="0" fillId="0" borderId="14" xfId="0" applyBorder="1" applyAlignment="1">
      <alignment wrapText="1"/>
    </xf>
    <xf numFmtId="0" fontId="0" fillId="8" borderId="7" xfId="0" applyFill="1" applyBorder="1"/>
    <xf numFmtId="1" fontId="0" fillId="8" borderId="32" xfId="0" applyNumberFormat="1" applyFill="1" applyBorder="1"/>
    <xf numFmtId="1" fontId="0" fillId="8" borderId="32" xfId="0" applyNumberFormat="1" applyFill="1" applyBorder="1" applyAlignment="1">
      <alignment wrapText="1"/>
    </xf>
    <xf numFmtId="1" fontId="0" fillId="8" borderId="15" xfId="0" applyNumberFormat="1" applyFill="1" applyBorder="1" applyAlignment="1">
      <alignment wrapText="1"/>
    </xf>
    <xf numFmtId="1" fontId="0" fillId="8" borderId="15" xfId="0" applyNumberFormat="1" applyFill="1" applyBorder="1"/>
    <xf numFmtId="1" fontId="0" fillId="0" borderId="2" xfId="0" applyNumberFormat="1" applyBorder="1" applyAlignment="1">
      <alignment horizontal="center" vertical="center"/>
    </xf>
    <xf numFmtId="1" fontId="0" fillId="0" borderId="9" xfId="0" applyNumberFormat="1" applyBorder="1" applyAlignment="1">
      <alignment horizontal="center" vertical="center"/>
    </xf>
    <xf numFmtId="0" fontId="22" fillId="0" borderId="1" xfId="0" applyFont="1" applyBorder="1" applyAlignment="1">
      <alignment vertical="center"/>
    </xf>
    <xf numFmtId="1" fontId="13" fillId="4" borderId="3" xfId="0" applyNumberFormat="1" applyFont="1" applyFill="1" applyBorder="1" applyAlignment="1">
      <alignment horizontal="center" vertical="center" wrapText="1"/>
    </xf>
    <xf numFmtId="1" fontId="14" fillId="5" borderId="0" xfId="0" applyNumberFormat="1" applyFont="1" applyFill="1" applyAlignment="1">
      <alignment horizontal="center" vertical="center"/>
    </xf>
    <xf numFmtId="0" fontId="5" fillId="3" borderId="10" xfId="0" applyFont="1" applyFill="1" applyBorder="1" applyAlignment="1">
      <alignment vertical="center" wrapText="1"/>
    </xf>
    <xf numFmtId="1" fontId="13" fillId="8" borderId="7" xfId="0" applyNumberFormat="1" applyFont="1" applyFill="1" applyBorder="1" applyAlignment="1">
      <alignment horizontal="center" vertical="center" wrapText="1"/>
    </xf>
    <xf numFmtId="0" fontId="0" fillId="9" borderId="7" xfId="0" applyFill="1" applyBorder="1" applyAlignment="1">
      <alignment vertical="center" wrapText="1"/>
    </xf>
    <xf numFmtId="1" fontId="3" fillId="5" borderId="1" xfId="0" applyNumberFormat="1" applyFont="1" applyFill="1" applyBorder="1" applyAlignment="1">
      <alignment horizontal="right" vertical="center"/>
    </xf>
    <xf numFmtId="0" fontId="7" fillId="9" borderId="7" xfId="0" applyFont="1" applyFill="1" applyBorder="1" applyAlignment="1">
      <alignment vertical="center" wrapText="1"/>
    </xf>
    <xf numFmtId="0" fontId="0" fillId="10" borderId="7" xfId="0" applyFill="1" applyBorder="1" applyAlignment="1">
      <alignment vertical="center" wrapText="1"/>
    </xf>
    <xf numFmtId="1" fontId="0" fillId="10" borderId="7" xfId="0" applyNumberFormat="1" applyFill="1" applyBorder="1" applyAlignment="1">
      <alignment horizontal="center" vertical="center" wrapText="1"/>
    </xf>
    <xf numFmtId="1" fontId="0" fillId="8" borderId="7" xfId="0" applyNumberFormat="1" applyFill="1" applyBorder="1" applyAlignment="1">
      <alignment horizontal="center" vertical="center" wrapText="1"/>
    </xf>
    <xf numFmtId="0" fontId="0" fillId="0" borderId="2" xfId="0" applyBorder="1" applyAlignment="1">
      <alignment horizontal="left" vertical="center" wrapText="1"/>
    </xf>
    <xf numFmtId="1" fontId="0" fillId="10" borderId="35" xfId="0" applyNumberFormat="1" applyFill="1" applyBorder="1" applyAlignment="1">
      <alignment horizontal="center" vertical="center" wrapText="1"/>
    </xf>
    <xf numFmtId="0" fontId="0" fillId="4" borderId="1" xfId="0" applyFill="1" applyBorder="1" applyAlignment="1">
      <alignment vertical="center"/>
    </xf>
    <xf numFmtId="1" fontId="0" fillId="4" borderId="1" xfId="0" applyNumberFormat="1" applyFill="1" applyBorder="1" applyAlignment="1">
      <alignment vertical="center"/>
    </xf>
    <xf numFmtId="1" fontId="0" fillId="4" borderId="1" xfId="0" applyNumberFormat="1" applyFill="1" applyBorder="1" applyAlignment="1">
      <alignment horizontal="center" vertical="center" wrapText="1"/>
    </xf>
    <xf numFmtId="0" fontId="7" fillId="0" borderId="5" xfId="0" applyFont="1" applyBorder="1" applyAlignment="1">
      <alignment vertical="center" wrapText="1"/>
    </xf>
    <xf numFmtId="0" fontId="7" fillId="0" borderId="4" xfId="0" applyFont="1" applyBorder="1" applyAlignment="1">
      <alignment vertical="center" wrapText="1"/>
    </xf>
    <xf numFmtId="0" fontId="7" fillId="9" borderId="5" xfId="0" applyFont="1" applyFill="1" applyBorder="1" applyAlignment="1">
      <alignment vertical="center" wrapText="1"/>
    </xf>
    <xf numFmtId="0" fontId="0" fillId="10" borderId="5" xfId="0" applyFill="1" applyBorder="1" applyAlignment="1">
      <alignment vertical="center" wrapText="1"/>
    </xf>
    <xf numFmtId="0" fontId="0" fillId="9" borderId="1" xfId="0" applyFill="1" applyBorder="1" applyAlignment="1">
      <alignment vertical="center" wrapText="1"/>
    </xf>
    <xf numFmtId="0" fontId="0" fillId="10" borderId="1" xfId="0" applyFill="1" applyBorder="1" applyAlignment="1">
      <alignment vertical="center" wrapText="1"/>
    </xf>
    <xf numFmtId="0" fontId="3" fillId="2" borderId="2" xfId="0" applyFont="1" applyFill="1" applyBorder="1" applyAlignment="1">
      <alignment horizontal="left" vertical="center" wrapText="1"/>
    </xf>
    <xf numFmtId="0" fontId="0" fillId="2" borderId="9" xfId="0" applyFill="1" applyBorder="1" applyAlignment="1">
      <alignment vertical="center" wrapText="1"/>
    </xf>
    <xf numFmtId="0" fontId="0" fillId="2" borderId="1" xfId="0" applyFill="1" applyBorder="1" applyAlignment="1">
      <alignment vertical="center" wrapText="1"/>
    </xf>
    <xf numFmtId="0" fontId="7" fillId="9" borderId="1" xfId="0" applyFont="1" applyFill="1" applyBorder="1" applyAlignment="1">
      <alignment vertical="center" wrapText="1"/>
    </xf>
    <xf numFmtId="0" fontId="0" fillId="9" borderId="4" xfId="0" applyFill="1" applyBorder="1" applyAlignment="1">
      <alignment vertical="center" wrapText="1"/>
    </xf>
    <xf numFmtId="0" fontId="0" fillId="10" borderId="4" xfId="0" applyFill="1" applyBorder="1" applyAlignment="1">
      <alignment vertical="center" wrapText="1"/>
    </xf>
    <xf numFmtId="49" fontId="3" fillId="0" borderId="5" xfId="0" applyNumberFormat="1" applyFont="1" applyBorder="1" applyAlignment="1">
      <alignment vertical="center"/>
    </xf>
    <xf numFmtId="0" fontId="23" fillId="0" borderId="5" xfId="0" applyFont="1" applyBorder="1" applyAlignment="1">
      <alignment vertical="center" wrapText="1"/>
    </xf>
    <xf numFmtId="0" fontId="19" fillId="0" borderId="0" xfId="0" applyFont="1" applyAlignment="1">
      <alignment vertical="center" wrapText="1"/>
    </xf>
    <xf numFmtId="0" fontId="19" fillId="2" borderId="1" xfId="0" applyFont="1" applyFill="1" applyBorder="1" applyAlignment="1">
      <alignment horizontal="left" vertical="center" wrapText="1"/>
    </xf>
    <xf numFmtId="0" fontId="9" fillId="0" borderId="0" xfId="0" applyFont="1" applyAlignment="1">
      <alignment horizontal="left"/>
    </xf>
    <xf numFmtId="0" fontId="3" fillId="10" borderId="1" xfId="0" applyFont="1" applyFill="1" applyBorder="1" applyAlignment="1">
      <alignment vertical="center" wrapText="1"/>
    </xf>
    <xf numFmtId="0" fontId="0" fillId="0" borderId="0" xfId="0" applyAlignment="1">
      <alignment horizontal="center"/>
    </xf>
    <xf numFmtId="0" fontId="9" fillId="0" borderId="0" xfId="0" applyFont="1" applyAlignment="1">
      <alignment horizontal="left"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33" xfId="0" applyBorder="1" applyAlignment="1">
      <alignment vertical="center" wrapText="1"/>
    </xf>
    <xf numFmtId="0" fontId="0" fillId="0" borderId="29" xfId="0" applyBorder="1" applyAlignment="1">
      <alignment vertical="center" wrapText="1"/>
    </xf>
    <xf numFmtId="0" fontId="0" fillId="0" borderId="34" xfId="0" applyBorder="1" applyAlignment="1">
      <alignment vertical="center" wrapText="1"/>
    </xf>
    <xf numFmtId="0" fontId="19" fillId="7" borderId="25" xfId="0" applyFont="1" applyFill="1" applyBorder="1" applyAlignment="1">
      <alignment horizontal="center" vertical="center" wrapText="1"/>
    </xf>
    <xf numFmtId="0" fontId="19" fillId="7" borderId="26" xfId="0" applyFont="1" applyFill="1" applyBorder="1" applyAlignment="1">
      <alignment horizontal="center" vertical="center" wrapText="1"/>
    </xf>
    <xf numFmtId="0" fontId="19" fillId="7" borderId="27" xfId="0" applyFont="1" applyFill="1" applyBorder="1" applyAlignment="1">
      <alignment horizontal="center" vertical="center" wrapText="1"/>
    </xf>
    <xf numFmtId="0" fontId="19" fillId="0" borderId="24" xfId="0" applyFont="1" applyBorder="1" applyAlignment="1">
      <alignment horizontal="center" vertical="center" wrapText="1"/>
    </xf>
    <xf numFmtId="0" fontId="21" fillId="6" borderId="30"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20" fillId="0" borderId="20" xfId="0" applyFont="1" applyBorder="1" applyAlignment="1">
      <alignment vertical="center"/>
    </xf>
    <xf numFmtId="0" fontId="20" fillId="0" borderId="21" xfId="0" applyFont="1" applyBorder="1" applyAlignment="1">
      <alignment vertical="center"/>
    </xf>
    <xf numFmtId="0" fontId="20" fillId="0" borderId="22" xfId="0" applyFont="1" applyBorder="1" applyAlignment="1">
      <alignment vertical="center"/>
    </xf>
    <xf numFmtId="0" fontId="13" fillId="0" borderId="0" xfId="0" applyFont="1" applyAlignment="1">
      <alignment horizontal="center"/>
    </xf>
    <xf numFmtId="0" fontId="26" fillId="0" borderId="0" xfId="0" applyFont="1" applyAlignment="1">
      <alignment horizontal="left"/>
    </xf>
    <xf numFmtId="0" fontId="13" fillId="0" borderId="0" xfId="0" applyFont="1" applyAlignment="1">
      <alignment horizontal="left"/>
    </xf>
    <xf numFmtId="0" fontId="13" fillId="0" borderId="0" xfId="0" applyFont="1" applyAlignment="1">
      <alignment horizontal="left" wrapText="1"/>
    </xf>
    <xf numFmtId="0" fontId="25" fillId="0" borderId="0" xfId="0" applyFont="1" applyAlignment="1">
      <alignment horizontal="left"/>
    </xf>
    <xf numFmtId="0" fontId="13" fillId="11" borderId="0" xfId="0" applyFont="1" applyFill="1" applyAlignment="1">
      <alignment horizontal="center"/>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6" xfId="0" applyFont="1" applyFill="1" applyBorder="1" applyAlignment="1">
      <alignment horizontal="left" vertical="center" wrapText="1"/>
    </xf>
    <xf numFmtId="49" fontId="3" fillId="2" borderId="1" xfId="0" applyNumberFormat="1"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49" fontId="3" fillId="2" borderId="5"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0" fontId="0" fillId="2" borderId="4" xfId="0" applyFill="1" applyBorder="1" applyAlignment="1">
      <alignment horizontal="center" vertical="center" wrapText="1"/>
    </xf>
    <xf numFmtId="0" fontId="0" fillId="2" borderId="7" xfId="0" applyFill="1" applyBorder="1" applyAlignment="1">
      <alignment horizontal="center" vertical="center" wrapText="1"/>
    </xf>
    <xf numFmtId="0" fontId="0" fillId="4" borderId="2" xfId="0" applyFill="1" applyBorder="1" applyAlignment="1">
      <alignment horizontal="left" vertical="center" wrapText="1"/>
    </xf>
    <xf numFmtId="0" fontId="0" fillId="4" borderId="6" xfId="0" applyFill="1" applyBorder="1" applyAlignment="1">
      <alignment horizontal="left" vertical="center" wrapText="1"/>
    </xf>
    <xf numFmtId="0" fontId="0" fillId="4" borderId="3" xfId="0" applyFill="1" applyBorder="1" applyAlignment="1">
      <alignment horizontal="left" vertical="center" wrapText="1"/>
    </xf>
    <xf numFmtId="0" fontId="24" fillId="11" borderId="9"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24" fillId="11" borderId="8" xfId="0" applyFont="1" applyFill="1" applyBorder="1" applyAlignment="1">
      <alignment horizontal="center" vertical="center" wrapText="1"/>
    </xf>
    <xf numFmtId="0" fontId="24" fillId="11" borderId="36"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37"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24" fillId="11" borderId="24" xfId="0" applyFont="1" applyFill="1" applyBorder="1" applyAlignment="1">
      <alignment horizontal="center" vertical="center" wrapText="1"/>
    </xf>
    <xf numFmtId="0" fontId="24" fillId="11" borderId="35" xfId="0" applyFont="1" applyFill="1" applyBorder="1" applyAlignment="1">
      <alignment horizontal="center" vertical="center" wrapText="1"/>
    </xf>
    <xf numFmtId="49" fontId="17" fillId="0" borderId="5"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7" fillId="0" borderId="7" xfId="0" applyNumberFormat="1" applyFont="1" applyBorder="1" applyAlignment="1">
      <alignment horizontal="center" vertical="center"/>
    </xf>
    <xf numFmtId="0" fontId="7" fillId="0" borderId="1" xfId="0" applyFont="1"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3" fillId="0" borderId="0" xfId="0" applyFont="1" applyAlignment="1">
      <alignment horizontal="center" wrapText="1"/>
    </xf>
    <xf numFmtId="0" fontId="3" fillId="0" borderId="24" xfId="0" applyFont="1" applyBorder="1" applyAlignment="1">
      <alignment horizontal="center" wrapText="1"/>
    </xf>
    <xf numFmtId="0" fontId="3" fillId="2" borderId="5" xfId="0" applyFont="1" applyFill="1" applyBorder="1" applyAlignment="1">
      <alignment horizontal="left"/>
    </xf>
    <xf numFmtId="0" fontId="3" fillId="2" borderId="7" xfId="0" applyFont="1" applyFill="1" applyBorder="1" applyAlignment="1">
      <alignment horizontal="left"/>
    </xf>
    <xf numFmtId="0" fontId="3" fillId="2" borderId="12" xfId="0" applyFont="1" applyFill="1" applyBorder="1" applyAlignment="1">
      <alignment horizontal="center" wrapText="1"/>
    </xf>
    <xf numFmtId="0" fontId="3" fillId="2" borderId="13" xfId="0" applyFont="1" applyFill="1" applyBorder="1" applyAlignment="1">
      <alignment horizontal="center" wrapText="1"/>
    </xf>
    <xf numFmtId="0" fontId="3" fillId="2" borderId="5" xfId="0" applyFont="1" applyFill="1" applyBorder="1" applyAlignment="1">
      <alignment horizontal="center" wrapText="1"/>
    </xf>
    <xf numFmtId="0" fontId="3" fillId="2" borderId="7" xfId="0" applyFont="1" applyFill="1" applyBorder="1" applyAlignment="1">
      <alignment horizontal="center" wrapText="1"/>
    </xf>
    <xf numFmtId="0" fontId="3" fillId="2" borderId="9" xfId="0" applyFont="1" applyFill="1" applyBorder="1" applyAlignment="1">
      <alignment horizontal="center" wrapText="1"/>
    </xf>
    <xf numFmtId="0" fontId="3" fillId="2" borderId="11" xfId="0" applyFont="1" applyFill="1" applyBorder="1" applyAlignment="1">
      <alignment horizontal="center" wrapText="1"/>
    </xf>
  </cellXfs>
  <cellStyles count="1">
    <cellStyle name="Normal" xfId="0" builtinId="0"/>
  </cellStyles>
  <dxfs count="28">
    <dxf>
      <font>
        <color theme="1"/>
      </font>
      <fill>
        <patternFill>
          <bgColor theme="7" tint="0.79998168889431442"/>
        </patternFill>
      </fill>
    </dxf>
    <dxf>
      <fill>
        <patternFill>
          <bgColor theme="9" tint="0.79998168889431442"/>
        </patternFill>
      </fill>
    </dxf>
    <dxf>
      <fill>
        <patternFill>
          <bgColor rgb="FFFFC7CE"/>
        </patternFill>
      </fill>
    </dxf>
    <dxf>
      <fill>
        <patternFill>
          <bgColor theme="7" tint="0.79998168889431442"/>
        </patternFill>
      </fill>
    </dxf>
    <dxf>
      <fill>
        <patternFill>
          <bgColor theme="7" tint="0.79998168889431442"/>
        </patternFill>
      </fill>
    </dxf>
    <dxf>
      <fill>
        <patternFill>
          <bgColor rgb="FFFFC7CE"/>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s>
  <tableStyles count="0" defaultTableStyle="TableStyleMedium2" defaultPivotStyle="PivotStyleLight16"/>
  <colors>
    <mruColors>
      <color rgb="FFFF8200"/>
      <color rgb="FFF0F4FE"/>
      <color rgb="FF9BD5AA"/>
      <color rgb="FFFFF5C5"/>
      <color rgb="FFFBA7A9"/>
      <color rgb="FFE2EAFE"/>
      <color rgb="FFCCECFF"/>
      <color rgb="FFD2FB89"/>
      <color rgb="FF59A78F"/>
      <color rgb="FF86CC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3"/>
          <c:order val="3"/>
          <c:tx>
            <c:strRef>
              <c:f>Kokkuvõte!$F$2:$F$3</c:f>
              <c:strCache>
                <c:ptCount val="2"/>
                <c:pt idx="0">
                  <c:v>Saadud punktid</c:v>
                </c:pt>
                <c:pt idx="1">
                  <c:v>% maksimumist</c:v>
                </c:pt>
              </c:strCache>
            </c:strRef>
          </c:tx>
          <c:spPr>
            <a:solidFill>
              <a:schemeClr val="accent4">
                <a:alpha val="50196"/>
              </a:schemeClr>
            </a:solidFill>
            <a:ln w="25400">
              <a:solidFill>
                <a:schemeClr val="accent4"/>
              </a:solidFill>
              <a:prstDash val="sysDot"/>
            </a:ln>
            <a:effectLst/>
          </c:spPr>
          <c:cat>
            <c:multiLvlStrRef>
              <c:f>Kokkuvõte!$A$4:$B$9</c:f>
              <c:multiLvlStrCache>
                <c:ptCount val="6"/>
                <c:lvl>
                  <c:pt idx="0">
                    <c:v>Toitlustamise planeerimine ja parendamine</c:v>
                  </c:pt>
                  <c:pt idx="1">
                    <c:v>Toitlustamise põhimõtted</c:v>
                  </c:pt>
                  <c:pt idx="2">
                    <c:v>Toitude valmistamise tingimused</c:v>
                  </c:pt>
                  <c:pt idx="3">
                    <c:v>Menüü koostamine</c:v>
                  </c:pt>
                  <c:pt idx="4">
                    <c:v>Toidu serveerimine</c:v>
                  </c:pt>
                  <c:pt idx="5">
                    <c:v>Müügikoht </c:v>
                  </c:pt>
                </c:lvl>
                <c:lvl>
                  <c:pt idx="0">
                    <c:v>1</c:v>
                  </c:pt>
                  <c:pt idx="1">
                    <c:v>2</c:v>
                  </c:pt>
                  <c:pt idx="2">
                    <c:v>3</c:v>
                  </c:pt>
                  <c:pt idx="3">
                    <c:v>4</c:v>
                  </c:pt>
                  <c:pt idx="4">
                    <c:v>5</c:v>
                  </c:pt>
                  <c:pt idx="5">
                    <c:v>6</c:v>
                  </c:pt>
                </c:lvl>
              </c:multiLvlStrCache>
            </c:multiLvlStrRef>
          </c:cat>
          <c:val>
            <c:numRef>
              <c:f>Kokkuvõte!$F$4:$F$9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7D1-400F-930A-F05D20CA88D3}"/>
            </c:ext>
          </c:extLst>
        </c:ser>
        <c:ser>
          <c:idx val="4"/>
          <c:order val="4"/>
          <c:tx>
            <c:strRef>
              <c:f>Kokkuvõte!$G$1:$G$3</c:f>
              <c:strCache>
                <c:ptCount val="3"/>
                <c:pt idx="0">
                  <c:v>tunnustuse saamiseks soovituslik miinimum</c:v>
                </c:pt>
              </c:strCache>
            </c:strRef>
          </c:tx>
          <c:spPr>
            <a:noFill/>
            <a:ln w="25400">
              <a:solidFill>
                <a:srgbClr val="00B050"/>
              </a:solidFill>
              <a:prstDash val="sysDot"/>
            </a:ln>
            <a:effectLst/>
          </c:spPr>
          <c:cat>
            <c:multiLvlStrRef>
              <c:f>Kokkuvõte!$A$4:$B$9</c:f>
              <c:multiLvlStrCache>
                <c:ptCount val="6"/>
                <c:lvl>
                  <c:pt idx="0">
                    <c:v>Toitlustamise planeerimine ja parendamine</c:v>
                  </c:pt>
                  <c:pt idx="1">
                    <c:v>Toitlustamise põhimõtted</c:v>
                  </c:pt>
                  <c:pt idx="2">
                    <c:v>Toitude valmistamise tingimused</c:v>
                  </c:pt>
                  <c:pt idx="3">
                    <c:v>Menüü koostamine</c:v>
                  </c:pt>
                  <c:pt idx="4">
                    <c:v>Toidu serveerimine</c:v>
                  </c:pt>
                  <c:pt idx="5">
                    <c:v>Müügikoht </c:v>
                  </c:pt>
                </c:lvl>
                <c:lvl>
                  <c:pt idx="0">
                    <c:v>1</c:v>
                  </c:pt>
                  <c:pt idx="1">
                    <c:v>2</c:v>
                  </c:pt>
                  <c:pt idx="2">
                    <c:v>3</c:v>
                  </c:pt>
                  <c:pt idx="3">
                    <c:v>4</c:v>
                  </c:pt>
                  <c:pt idx="4">
                    <c:v>5</c:v>
                  </c:pt>
                  <c:pt idx="5">
                    <c:v>6</c:v>
                  </c:pt>
                </c:lvl>
              </c:multiLvlStrCache>
            </c:multiLvlStrRef>
          </c:cat>
          <c:val>
            <c:numRef>
              <c:f>Kokkuvõte!$G$4:$G$9</c:f>
              <c:numCache>
                <c:formatCode>General</c:formatCode>
                <c:ptCount val="6"/>
                <c:pt idx="0">
                  <c:v>70</c:v>
                </c:pt>
                <c:pt idx="1">
                  <c:v>70</c:v>
                </c:pt>
                <c:pt idx="2">
                  <c:v>70</c:v>
                </c:pt>
                <c:pt idx="3">
                  <c:v>70</c:v>
                </c:pt>
                <c:pt idx="4">
                  <c:v>70</c:v>
                </c:pt>
                <c:pt idx="5">
                  <c:v>70</c:v>
                </c:pt>
              </c:numCache>
            </c:numRef>
          </c:val>
          <c:extLst>
            <c:ext xmlns:c16="http://schemas.microsoft.com/office/drawing/2014/chart" uri="{C3380CC4-5D6E-409C-BE32-E72D297353CC}">
              <c16:uniqueId val="{00000001-87D1-400F-930A-F05D20CA88D3}"/>
            </c:ext>
          </c:extLst>
        </c:ser>
        <c:dLbls>
          <c:showLegendKey val="0"/>
          <c:showVal val="0"/>
          <c:showCatName val="0"/>
          <c:showSerName val="0"/>
          <c:showPercent val="0"/>
          <c:showBubbleSize val="0"/>
        </c:dLbls>
        <c:axId val="288207952"/>
        <c:axId val="288209872"/>
        <c:extLst>
          <c:ext xmlns:c15="http://schemas.microsoft.com/office/drawing/2012/chart" uri="{02D57815-91ED-43cb-92C2-25804820EDAC}">
            <c15:filteredRadarSeries>
              <c15:ser>
                <c:idx val="0"/>
                <c:order val="0"/>
                <c:tx>
                  <c:strRef>
                    <c:extLst>
                      <c:ext uri="{02D57815-91ED-43cb-92C2-25804820EDAC}">
                        <c15:formulaRef>
                          <c15:sqref>Kokkuvõte!$C$2:$C$3</c15:sqref>
                        </c15:formulaRef>
                      </c:ext>
                    </c:extLst>
                    <c:strCache>
                      <c:ptCount val="2"/>
                      <c:pt idx="0">
                        <c:v>Hinnatavate 
aspektide arv</c:v>
                      </c:pt>
                    </c:strCache>
                  </c:strRef>
                </c:tx>
                <c:spPr>
                  <a:solidFill>
                    <a:schemeClr val="accent1">
                      <a:alpha val="50196"/>
                    </a:schemeClr>
                  </a:solidFill>
                  <a:ln w="25400">
                    <a:solidFill>
                      <a:schemeClr val="accent1"/>
                    </a:solidFill>
                    <a:prstDash val="sysDot"/>
                  </a:ln>
                  <a:effectLst/>
                </c:spPr>
                <c:cat>
                  <c:multiLvlStrRef>
                    <c:extLst>
                      <c:ext uri="{02D57815-91ED-43cb-92C2-25804820EDAC}">
                        <c15:formulaRef>
                          <c15:sqref>Kokkuvõte!$A$4:$B$9</c15:sqref>
                        </c15:formulaRef>
                      </c:ext>
                    </c:extLst>
                    <c:multiLvlStrCache>
                      <c:ptCount val="6"/>
                      <c:lvl>
                        <c:pt idx="0">
                          <c:v>Toitlustamise planeerimine ja parendamine</c:v>
                        </c:pt>
                        <c:pt idx="1">
                          <c:v>Toitlustamise põhimõtted</c:v>
                        </c:pt>
                        <c:pt idx="2">
                          <c:v>Toitude valmistamise tingimused</c:v>
                        </c:pt>
                        <c:pt idx="3">
                          <c:v>Menüü koostamine</c:v>
                        </c:pt>
                        <c:pt idx="4">
                          <c:v>Toidu serveerimine</c:v>
                        </c:pt>
                        <c:pt idx="5">
                          <c:v>Müügikoht </c:v>
                        </c:pt>
                      </c:lvl>
                      <c:lvl>
                        <c:pt idx="0">
                          <c:v>1</c:v>
                        </c:pt>
                        <c:pt idx="1">
                          <c:v>2</c:v>
                        </c:pt>
                        <c:pt idx="2">
                          <c:v>3</c:v>
                        </c:pt>
                        <c:pt idx="3">
                          <c:v>4</c:v>
                        </c:pt>
                        <c:pt idx="4">
                          <c:v>5</c:v>
                        </c:pt>
                        <c:pt idx="5">
                          <c:v>6</c:v>
                        </c:pt>
                      </c:lvl>
                    </c:multiLvlStrCache>
                  </c:multiLvlStrRef>
                </c:cat>
                <c:val>
                  <c:numRef>
                    <c:extLst>
                      <c:ext uri="{02D57815-91ED-43cb-92C2-25804820EDAC}">
                        <c15:formulaRef>
                          <c15:sqref>Kokkuvõte!$C$4:$C$9</c15:sqref>
                        </c15:formulaRef>
                      </c:ext>
                    </c:extLst>
                    <c:numCache>
                      <c:formatCode>General</c:formatCode>
                      <c:ptCount val="6"/>
                      <c:pt idx="0">
                        <c:v>7</c:v>
                      </c:pt>
                      <c:pt idx="1">
                        <c:v>10</c:v>
                      </c:pt>
                      <c:pt idx="2">
                        <c:v>8</c:v>
                      </c:pt>
                      <c:pt idx="3">
                        <c:v>3</c:v>
                      </c:pt>
                      <c:pt idx="4">
                        <c:v>8</c:v>
                      </c:pt>
                      <c:pt idx="5">
                        <c:v>2</c:v>
                      </c:pt>
                    </c:numCache>
                  </c:numRef>
                </c:val>
                <c:extLst>
                  <c:ext xmlns:c16="http://schemas.microsoft.com/office/drawing/2014/chart" uri="{C3380CC4-5D6E-409C-BE32-E72D297353CC}">
                    <c16:uniqueId val="{00000002-87D1-400F-930A-F05D20CA88D3}"/>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Kokkuvõte!$D$2:$D$3</c15:sqref>
                        </c15:formulaRef>
                      </c:ext>
                    </c:extLst>
                    <c:strCache>
                      <c:ptCount val="2"/>
                      <c:pt idx="0">
                        <c:v>Maksimum punktide arv</c:v>
                      </c:pt>
                    </c:strCache>
                  </c:strRef>
                </c:tx>
                <c:spPr>
                  <a:solidFill>
                    <a:schemeClr val="accent2">
                      <a:alpha val="50196"/>
                    </a:schemeClr>
                  </a:solidFill>
                  <a:ln w="25400">
                    <a:solidFill>
                      <a:schemeClr val="accent2"/>
                    </a:solidFill>
                    <a:prstDash val="sysDot"/>
                  </a:ln>
                  <a:effectLst/>
                </c:spPr>
                <c:cat>
                  <c:multiLvlStrRef>
                    <c:extLst xmlns:c15="http://schemas.microsoft.com/office/drawing/2012/chart">
                      <c:ext xmlns:c15="http://schemas.microsoft.com/office/drawing/2012/chart" uri="{02D57815-91ED-43cb-92C2-25804820EDAC}">
                        <c15:formulaRef>
                          <c15:sqref>Kokkuvõte!$A$4:$B$9</c15:sqref>
                        </c15:formulaRef>
                      </c:ext>
                    </c:extLst>
                    <c:multiLvlStrCache>
                      <c:ptCount val="6"/>
                      <c:lvl>
                        <c:pt idx="0">
                          <c:v>Toitlustamise planeerimine ja parendamine</c:v>
                        </c:pt>
                        <c:pt idx="1">
                          <c:v>Toitlustamise põhimõtted</c:v>
                        </c:pt>
                        <c:pt idx="2">
                          <c:v>Toitude valmistamise tingimused</c:v>
                        </c:pt>
                        <c:pt idx="3">
                          <c:v>Menüü koostamine</c:v>
                        </c:pt>
                        <c:pt idx="4">
                          <c:v>Toidu serveerimine</c:v>
                        </c:pt>
                        <c:pt idx="5">
                          <c:v>Müügikoht </c:v>
                        </c:pt>
                      </c:lvl>
                      <c:lvl>
                        <c:pt idx="0">
                          <c:v>1</c:v>
                        </c:pt>
                        <c:pt idx="1">
                          <c:v>2</c:v>
                        </c:pt>
                        <c:pt idx="2">
                          <c:v>3</c:v>
                        </c:pt>
                        <c:pt idx="3">
                          <c:v>4</c:v>
                        </c:pt>
                        <c:pt idx="4">
                          <c:v>5</c:v>
                        </c:pt>
                        <c:pt idx="5">
                          <c:v>6</c:v>
                        </c:pt>
                      </c:lvl>
                    </c:multiLvlStrCache>
                  </c:multiLvlStrRef>
                </c:cat>
                <c:val>
                  <c:numRef>
                    <c:extLst xmlns:c15="http://schemas.microsoft.com/office/drawing/2012/chart">
                      <c:ext xmlns:c15="http://schemas.microsoft.com/office/drawing/2012/chart" uri="{02D57815-91ED-43cb-92C2-25804820EDAC}">
                        <c15:formulaRef>
                          <c15:sqref>Kokkuvõte!$D$4:$D$9</c15:sqref>
                        </c15:formulaRef>
                      </c:ext>
                    </c:extLst>
                    <c:numCache>
                      <c:formatCode>General</c:formatCode>
                      <c:ptCount val="6"/>
                      <c:pt idx="0">
                        <c:v>14</c:v>
                      </c:pt>
                      <c:pt idx="1">
                        <c:v>30</c:v>
                      </c:pt>
                      <c:pt idx="2">
                        <c:v>24</c:v>
                      </c:pt>
                      <c:pt idx="3">
                        <c:v>9</c:v>
                      </c:pt>
                      <c:pt idx="4">
                        <c:v>24</c:v>
                      </c:pt>
                      <c:pt idx="5">
                        <c:v>6</c:v>
                      </c:pt>
                    </c:numCache>
                  </c:numRef>
                </c:val>
                <c:extLst xmlns:c15="http://schemas.microsoft.com/office/drawing/2012/chart">
                  <c:ext xmlns:c16="http://schemas.microsoft.com/office/drawing/2014/chart" uri="{C3380CC4-5D6E-409C-BE32-E72D297353CC}">
                    <c16:uniqueId val="{00000003-87D1-400F-930A-F05D20CA88D3}"/>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Kokkuvõte!$E$2:$E$3</c15:sqref>
                        </c15:formulaRef>
                      </c:ext>
                    </c:extLst>
                    <c:strCache>
                      <c:ptCount val="2"/>
                      <c:pt idx="0">
                        <c:v>Saadud punktid</c:v>
                      </c:pt>
                      <c:pt idx="1">
                        <c:v>Arv</c:v>
                      </c:pt>
                    </c:strCache>
                  </c:strRef>
                </c:tx>
                <c:spPr>
                  <a:solidFill>
                    <a:schemeClr val="accent3">
                      <a:alpha val="50196"/>
                    </a:schemeClr>
                  </a:solidFill>
                  <a:ln w="25400">
                    <a:solidFill>
                      <a:schemeClr val="accent3"/>
                    </a:solidFill>
                    <a:prstDash val="sysDot"/>
                  </a:ln>
                  <a:effectLst/>
                </c:spPr>
                <c:cat>
                  <c:multiLvlStrRef>
                    <c:extLst xmlns:c15="http://schemas.microsoft.com/office/drawing/2012/chart">
                      <c:ext xmlns:c15="http://schemas.microsoft.com/office/drawing/2012/chart" uri="{02D57815-91ED-43cb-92C2-25804820EDAC}">
                        <c15:formulaRef>
                          <c15:sqref>Kokkuvõte!$A$4:$B$9</c15:sqref>
                        </c15:formulaRef>
                      </c:ext>
                    </c:extLst>
                    <c:multiLvlStrCache>
                      <c:ptCount val="6"/>
                      <c:lvl>
                        <c:pt idx="0">
                          <c:v>Toitlustamise planeerimine ja parendamine</c:v>
                        </c:pt>
                        <c:pt idx="1">
                          <c:v>Toitlustamise põhimõtted</c:v>
                        </c:pt>
                        <c:pt idx="2">
                          <c:v>Toitude valmistamise tingimused</c:v>
                        </c:pt>
                        <c:pt idx="3">
                          <c:v>Menüü koostamine</c:v>
                        </c:pt>
                        <c:pt idx="4">
                          <c:v>Toidu serveerimine</c:v>
                        </c:pt>
                        <c:pt idx="5">
                          <c:v>Müügikoht </c:v>
                        </c:pt>
                      </c:lvl>
                      <c:lvl>
                        <c:pt idx="0">
                          <c:v>1</c:v>
                        </c:pt>
                        <c:pt idx="1">
                          <c:v>2</c:v>
                        </c:pt>
                        <c:pt idx="2">
                          <c:v>3</c:v>
                        </c:pt>
                        <c:pt idx="3">
                          <c:v>4</c:v>
                        </c:pt>
                        <c:pt idx="4">
                          <c:v>5</c:v>
                        </c:pt>
                        <c:pt idx="5">
                          <c:v>6</c:v>
                        </c:pt>
                      </c:lvl>
                    </c:multiLvlStrCache>
                  </c:multiLvlStrRef>
                </c:cat>
                <c:val>
                  <c:numRef>
                    <c:extLst xmlns:c15="http://schemas.microsoft.com/office/drawing/2012/chart">
                      <c:ext xmlns:c15="http://schemas.microsoft.com/office/drawing/2012/chart" uri="{02D57815-91ED-43cb-92C2-25804820EDAC}">
                        <c15:formulaRef>
                          <c15:sqref>Kokkuvõte!$E$4:$E$9</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4-87D1-400F-930A-F05D20CA88D3}"/>
                  </c:ext>
                </c:extLst>
              </c15:ser>
            </c15:filteredRadarSeries>
          </c:ext>
        </c:extLst>
      </c:radarChart>
      <c:catAx>
        <c:axId val="28820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a:outerShdw blurRad="50800" dir="5400000" sx="88000" sy="88000" algn="ctr" rotWithShape="0">
              <a:srgbClr val="000000">
                <a:alpha val="43137"/>
              </a:srgbClr>
            </a:outerShdw>
          </a:effectLst>
        </c:spPr>
        <c:txPr>
          <a:bodyPr rot="0" spcFirstLastPara="1" vertOverflow="ellipsis" wrap="square" anchor="t" anchorCtr="0"/>
          <a:lstStyle/>
          <a:p>
            <a:pPr>
              <a:defRPr sz="900" b="0" i="0" u="none" strike="noStrike" kern="1200" baseline="0">
                <a:solidFill>
                  <a:schemeClr val="tx1">
                    <a:lumMod val="65000"/>
                    <a:lumOff val="35000"/>
                  </a:schemeClr>
                </a:solidFill>
                <a:latin typeface="+mn-lt"/>
                <a:ea typeface="+mn-ea"/>
                <a:cs typeface="+mn-cs"/>
              </a:defRPr>
            </a:pPr>
            <a:endParaRPr lang="et-EE"/>
          </a:p>
        </c:txPr>
        <c:crossAx val="288209872"/>
        <c:crosses val="autoZero"/>
        <c:auto val="1"/>
        <c:lblAlgn val="ctr"/>
        <c:lblOffset val="100"/>
        <c:noMultiLvlLbl val="0"/>
      </c:catAx>
      <c:valAx>
        <c:axId val="288209872"/>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2882079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199159</xdr:colOff>
      <xdr:row>16</xdr:row>
      <xdr:rowOff>129308</xdr:rowOff>
    </xdr:from>
    <xdr:to>
      <xdr:col>3</xdr:col>
      <xdr:colOff>303068</xdr:colOff>
      <xdr:row>35</xdr:row>
      <xdr:rowOff>17318</xdr:rowOff>
    </xdr:to>
    <xdr:graphicFrame macro="">
      <xdr:nvGraphicFramePr>
        <xdr:cNvPr id="2" name="Chart 1">
          <a:extLst>
            <a:ext uri="{FF2B5EF4-FFF2-40B4-BE49-F238E27FC236}">
              <a16:creationId xmlns:a16="http://schemas.microsoft.com/office/drawing/2014/main" id="{D520CEF7-F4FA-4838-B6DE-9D731693F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268433</xdr:colOff>
      <xdr:row>0</xdr:row>
      <xdr:rowOff>25978</xdr:rowOff>
    </xdr:from>
    <xdr:to>
      <xdr:col>1</xdr:col>
      <xdr:colOff>651672</xdr:colOff>
      <xdr:row>0</xdr:row>
      <xdr:rowOff>805295</xdr:rowOff>
    </xdr:to>
    <xdr:pic>
      <xdr:nvPicPr>
        <xdr:cNvPr id="4" name="Picture 3">
          <a:extLst>
            <a:ext uri="{FF2B5EF4-FFF2-40B4-BE49-F238E27FC236}">
              <a16:creationId xmlns:a16="http://schemas.microsoft.com/office/drawing/2014/main" id="{B9484424-B72D-5381-E08A-5642C4F0E8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8433" y="25978"/>
          <a:ext cx="694966" cy="779317"/>
        </a:xfrm>
        <a:prstGeom prst="rect">
          <a:avLst/>
        </a:prstGeom>
      </xdr:spPr>
    </xdr:pic>
    <xdr:clientData/>
  </xdr:twoCellAnchor>
  <xdr:twoCellAnchor editAs="oneCell">
    <xdr:from>
      <xdr:col>1</xdr:col>
      <xdr:colOff>813955</xdr:colOff>
      <xdr:row>0</xdr:row>
      <xdr:rowOff>60614</xdr:rowOff>
    </xdr:from>
    <xdr:to>
      <xdr:col>1</xdr:col>
      <xdr:colOff>2123037</xdr:colOff>
      <xdr:row>0</xdr:row>
      <xdr:rowOff>813954</xdr:rowOff>
    </xdr:to>
    <xdr:pic>
      <xdr:nvPicPr>
        <xdr:cNvPr id="6" name="Picture 5">
          <a:extLst>
            <a:ext uri="{FF2B5EF4-FFF2-40B4-BE49-F238E27FC236}">
              <a16:creationId xmlns:a16="http://schemas.microsoft.com/office/drawing/2014/main" id="{CCC2D0F4-42EB-317A-EF58-9099310FED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5682" y="60614"/>
          <a:ext cx="1309082" cy="75334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7A84788-6FF1-4832-B023-5121D5FA42E0}">
  <we:reference id="wa200005271" version="2.5.4.0" store="en-US" storeType="OMEX"/>
  <we:alternateReferences>
    <we:reference id="wa200005271" version="2.5.4.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E3ED6-14F5-45EE-80C6-6FD5BF256379}">
  <dimension ref="A1:L131"/>
  <sheetViews>
    <sheetView tabSelected="1" zoomScale="110" zoomScaleNormal="110" workbookViewId="0">
      <selection activeCell="B37" sqref="B37"/>
    </sheetView>
  </sheetViews>
  <sheetFormatPr defaultRowHeight="15" x14ac:dyDescent="0.25"/>
  <cols>
    <col min="1" max="1" width="4.7109375" customWidth="1"/>
    <col min="2" max="2" width="35.7109375" customWidth="1"/>
    <col min="3" max="3" width="37.7109375" customWidth="1"/>
    <col min="4" max="4" width="8" customWidth="1"/>
  </cols>
  <sheetData>
    <row r="1" spans="1:3" ht="69.95" customHeight="1" x14ac:dyDescent="0.25">
      <c r="A1" s="135"/>
      <c r="B1" s="135"/>
      <c r="C1" s="135"/>
    </row>
    <row r="2" spans="1:3" ht="18.75" x14ac:dyDescent="0.3">
      <c r="A2" s="21" t="s">
        <v>297</v>
      </c>
      <c r="B2" s="21"/>
      <c r="C2" s="21"/>
    </row>
    <row r="4" spans="1:3" s="22" customFormat="1" x14ac:dyDescent="0.25">
      <c r="A4" s="131"/>
      <c r="B4" s="149" t="s">
        <v>66</v>
      </c>
      <c r="C4" s="149"/>
    </row>
    <row r="5" spans="1:3" s="22" customFormat="1" ht="30" x14ac:dyDescent="0.25">
      <c r="A5"/>
      <c r="B5" s="132" t="s">
        <v>74</v>
      </c>
      <c r="C5" s="132" t="s">
        <v>77</v>
      </c>
    </row>
    <row r="6" spans="1:3" s="22" customFormat="1" x14ac:dyDescent="0.25">
      <c r="A6"/>
      <c r="B6" s="25" t="s">
        <v>75</v>
      </c>
      <c r="C6" s="25"/>
    </row>
    <row r="7" spans="1:3" s="22" customFormat="1" x14ac:dyDescent="0.25">
      <c r="A7"/>
      <c r="B7" s="27" t="s">
        <v>67</v>
      </c>
      <c r="C7" s="6"/>
    </row>
    <row r="8" spans="1:3" s="22" customFormat="1" ht="30" x14ac:dyDescent="0.25">
      <c r="A8"/>
      <c r="B8" s="27" t="s">
        <v>76</v>
      </c>
      <c r="C8" s="25"/>
    </row>
    <row r="9" spans="1:3" s="22" customFormat="1" ht="30" x14ac:dyDescent="0.25">
      <c r="A9"/>
      <c r="B9" s="2" t="s">
        <v>321</v>
      </c>
      <c r="C9" s="6"/>
    </row>
    <row r="10" spans="1:3" s="22" customFormat="1" ht="30" x14ac:dyDescent="0.25">
      <c r="A10"/>
      <c r="B10" s="2" t="s">
        <v>68</v>
      </c>
      <c r="C10" s="6"/>
    </row>
    <row r="11" spans="1:3" s="22" customFormat="1" ht="30" x14ac:dyDescent="0.25">
      <c r="A11"/>
      <c r="B11" s="27" t="s">
        <v>72</v>
      </c>
      <c r="C11" s="25"/>
    </row>
    <row r="12" spans="1:3" s="22" customFormat="1" x14ac:dyDescent="0.25">
      <c r="A12"/>
      <c r="B12" s="2" t="s">
        <v>132</v>
      </c>
      <c r="C12" s="6"/>
    </row>
    <row r="13" spans="1:3" s="22" customFormat="1" ht="30" x14ac:dyDescent="0.25">
      <c r="A13"/>
      <c r="B13" s="2" t="s">
        <v>73</v>
      </c>
      <c r="C13" s="6"/>
    </row>
    <row r="14" spans="1:3" s="22" customFormat="1" x14ac:dyDescent="0.25">
      <c r="A14"/>
      <c r="B14" s="2" t="s">
        <v>69</v>
      </c>
      <c r="C14" s="6"/>
    </row>
    <row r="15" spans="1:3" s="22" customFormat="1" x14ac:dyDescent="0.25">
      <c r="A15"/>
      <c r="B15" s="2" t="s">
        <v>70</v>
      </c>
      <c r="C15" s="6"/>
    </row>
    <row r="16" spans="1:3" s="22" customFormat="1" ht="30" x14ac:dyDescent="0.25">
      <c r="A16"/>
      <c r="B16" s="2" t="s">
        <v>71</v>
      </c>
      <c r="C16" s="6"/>
    </row>
    <row r="17" spans="2:3" s="22" customFormat="1" x14ac:dyDescent="0.25">
      <c r="B17" s="1"/>
      <c r="C17" s="76"/>
    </row>
    <row r="18" spans="2:3" s="22" customFormat="1" x14ac:dyDescent="0.25">
      <c r="B18" s="1"/>
      <c r="C18" s="76"/>
    </row>
    <row r="19" spans="2:3" s="22" customFormat="1" x14ac:dyDescent="0.25">
      <c r="B19" s="1"/>
      <c r="C19" s="76"/>
    </row>
    <row r="20" spans="2:3" s="22" customFormat="1" x14ac:dyDescent="0.25">
      <c r="B20" s="1"/>
      <c r="C20" s="76"/>
    </row>
    <row r="21" spans="2:3" s="22" customFormat="1" x14ac:dyDescent="0.25">
      <c r="B21" s="1"/>
      <c r="C21" s="76"/>
    </row>
    <row r="22" spans="2:3" s="22" customFormat="1" x14ac:dyDescent="0.25">
      <c r="B22" s="1"/>
      <c r="C22" s="76"/>
    </row>
    <row r="23" spans="2:3" s="22" customFormat="1" x14ac:dyDescent="0.25">
      <c r="B23" s="1"/>
      <c r="C23" s="76"/>
    </row>
    <row r="24" spans="2:3" s="22" customFormat="1" x14ac:dyDescent="0.25">
      <c r="B24" s="1"/>
      <c r="C24" s="76"/>
    </row>
    <row r="25" spans="2:3" s="22" customFormat="1" x14ac:dyDescent="0.25">
      <c r="B25" s="1"/>
      <c r="C25" s="76"/>
    </row>
    <row r="26" spans="2:3" s="22" customFormat="1" x14ac:dyDescent="0.25">
      <c r="B26" s="1"/>
      <c r="C26" s="76"/>
    </row>
    <row r="27" spans="2:3" s="22" customFormat="1" x14ac:dyDescent="0.25">
      <c r="B27" s="1"/>
      <c r="C27" s="76"/>
    </row>
    <row r="28" spans="2:3" s="22" customFormat="1" x14ac:dyDescent="0.25">
      <c r="B28" s="1"/>
      <c r="C28" s="76"/>
    </row>
    <row r="29" spans="2:3" s="22" customFormat="1" x14ac:dyDescent="0.25">
      <c r="B29" s="1"/>
      <c r="C29" s="76"/>
    </row>
    <row r="30" spans="2:3" s="22" customFormat="1" x14ac:dyDescent="0.25">
      <c r="B30" s="1"/>
      <c r="C30" s="76"/>
    </row>
    <row r="31" spans="2:3" s="22" customFormat="1" x14ac:dyDescent="0.25">
      <c r="B31" s="1"/>
      <c r="C31" s="76"/>
    </row>
    <row r="32" spans="2:3" s="22" customFormat="1" x14ac:dyDescent="0.25">
      <c r="B32" s="1"/>
      <c r="C32" s="76"/>
    </row>
    <row r="33" spans="1:4" s="22" customFormat="1" x14ac:dyDescent="0.25">
      <c r="B33" s="1"/>
      <c r="C33" s="76"/>
    </row>
    <row r="34" spans="1:4" s="22" customFormat="1" x14ac:dyDescent="0.25">
      <c r="B34" s="1"/>
      <c r="C34" s="76"/>
    </row>
    <row r="35" spans="1:4" s="22" customFormat="1" x14ac:dyDescent="0.25">
      <c r="B35" s="1"/>
      <c r="C35" s="76"/>
    </row>
    <row r="36" spans="1:4" s="22" customFormat="1" x14ac:dyDescent="0.25">
      <c r="B36" s="1"/>
      <c r="C36" s="76"/>
    </row>
    <row r="37" spans="1:4" x14ac:dyDescent="0.25">
      <c r="B37" s="86"/>
      <c r="C37" s="86"/>
    </row>
    <row r="38" spans="1:4" x14ac:dyDescent="0.25">
      <c r="B38" s="86"/>
      <c r="C38" s="86"/>
    </row>
    <row r="39" spans="1:4" x14ac:dyDescent="0.25">
      <c r="B39" s="86"/>
      <c r="C39" s="86"/>
    </row>
    <row r="40" spans="1:4" x14ac:dyDescent="0.25">
      <c r="B40" s="86"/>
      <c r="C40" s="86"/>
    </row>
    <row r="41" spans="1:4" x14ac:dyDescent="0.25">
      <c r="B41" s="86"/>
      <c r="C41" s="86"/>
    </row>
    <row r="42" spans="1:4" x14ac:dyDescent="0.25">
      <c r="B42" s="86"/>
      <c r="C42" s="86"/>
    </row>
    <row r="43" spans="1:4" ht="15.75" thickBot="1" x14ac:dyDescent="0.3">
      <c r="B43" s="86"/>
      <c r="C43" s="86"/>
    </row>
    <row r="44" spans="1:4" ht="19.5" thickBot="1" x14ac:dyDescent="0.3">
      <c r="A44" s="150" t="s">
        <v>102</v>
      </c>
      <c r="B44" s="151"/>
      <c r="C44" s="151"/>
      <c r="D44" s="152"/>
    </row>
    <row r="45" spans="1:4" ht="30.75" thickBot="1" x14ac:dyDescent="0.3">
      <c r="A45" s="79"/>
      <c r="B45" s="80" t="s">
        <v>5</v>
      </c>
      <c r="C45" s="80" t="s">
        <v>180</v>
      </c>
      <c r="D45" s="81" t="s">
        <v>181</v>
      </c>
    </row>
    <row r="46" spans="1:4" ht="90" customHeight="1" x14ac:dyDescent="0.25">
      <c r="A46" s="88" t="s">
        <v>3</v>
      </c>
      <c r="B46" s="78" t="s">
        <v>171</v>
      </c>
      <c r="C46" s="83" t="str">
        <f>IF('Osa1'!H8="","",'Osa1'!H8)</f>
        <v xml:space="preserve">kommentaaride lahter, raportisse tuleb automaatselt. 
</v>
      </c>
      <c r="D46" s="98" t="e">
        <f>'Osa1'!G8</f>
        <v>#VALUE!</v>
      </c>
    </row>
    <row r="47" spans="1:4" ht="45" x14ac:dyDescent="0.25">
      <c r="A47" s="89" t="s">
        <v>7</v>
      </c>
      <c r="B47" s="77" t="s">
        <v>172</v>
      </c>
      <c r="C47" s="83" t="str">
        <f>IF('Osa1'!H9="","",'Osa1'!H9)</f>
        <v/>
      </c>
      <c r="D47" s="98" t="e">
        <f>'Osa1'!G9</f>
        <v>#VALUE!</v>
      </c>
    </row>
    <row r="48" spans="1:4" ht="45" x14ac:dyDescent="0.25">
      <c r="A48" s="89" t="s">
        <v>8</v>
      </c>
      <c r="B48" s="77" t="s">
        <v>173</v>
      </c>
      <c r="C48" s="83" t="str">
        <f>IF('Osa1'!H10="","",'Osa1'!H10)</f>
        <v/>
      </c>
      <c r="D48" s="98" t="e">
        <f>'Osa1'!G10</f>
        <v>#VALUE!</v>
      </c>
    </row>
    <row r="49" spans="1:4" ht="30" x14ac:dyDescent="0.25">
      <c r="A49" s="90" t="s">
        <v>9</v>
      </c>
      <c r="B49" s="27" t="s">
        <v>174</v>
      </c>
      <c r="C49" s="83" t="str">
        <f>IF('Osa1'!H11="","",'Osa1'!H11)</f>
        <v/>
      </c>
      <c r="D49" s="98" t="e">
        <f>'Osa1'!G11</f>
        <v>#VALUE!</v>
      </c>
    </row>
    <row r="50" spans="1:4" ht="45" x14ac:dyDescent="0.25">
      <c r="A50" s="89" t="s">
        <v>10</v>
      </c>
      <c r="B50" s="27" t="s">
        <v>175</v>
      </c>
      <c r="C50" s="83" t="str">
        <f>IF('Osa1'!H13="","",'Osa1'!H13)</f>
        <v/>
      </c>
      <c r="D50" s="98" t="e">
        <f>'Osa1'!G13</f>
        <v>#VALUE!</v>
      </c>
    </row>
    <row r="51" spans="1:4" ht="30" x14ac:dyDescent="0.25">
      <c r="A51" s="89" t="s">
        <v>11</v>
      </c>
      <c r="B51" s="77" t="s">
        <v>176</v>
      </c>
      <c r="C51" s="83" t="str">
        <f>IF('Osa1'!H14="","",'Osa1'!H14)</f>
        <v/>
      </c>
      <c r="D51" s="98" t="e">
        <f>'Osa1'!G14</f>
        <v>#VALUE!</v>
      </c>
    </row>
    <row r="52" spans="1:4" ht="60.75" thickBot="1" x14ac:dyDescent="0.3">
      <c r="A52" s="91" t="s">
        <v>133</v>
      </c>
      <c r="B52" s="82" t="s">
        <v>177</v>
      </c>
      <c r="C52" s="83" t="str">
        <f>IF('Osa1'!H15="","",'Osa1'!H15)</f>
        <v/>
      </c>
      <c r="D52" s="98" t="e">
        <f>'Osa1'!G15</f>
        <v>#VALUE!</v>
      </c>
    </row>
    <row r="53" spans="1:4" ht="15.75" thickBot="1" x14ac:dyDescent="0.3">
      <c r="A53" s="146" t="s">
        <v>178</v>
      </c>
      <c r="B53" s="147"/>
      <c r="C53" s="147"/>
      <c r="D53" s="148"/>
    </row>
    <row r="54" spans="1:4" ht="14.45" customHeight="1" x14ac:dyDescent="0.25">
      <c r="A54" s="140"/>
      <c r="B54" s="141"/>
      <c r="C54" s="141"/>
      <c r="D54" s="142"/>
    </row>
    <row r="55" spans="1:4" ht="15" customHeight="1" thickBot="1" x14ac:dyDescent="0.3">
      <c r="A55" s="143"/>
      <c r="B55" s="144"/>
      <c r="C55" s="144"/>
      <c r="D55" s="145"/>
    </row>
    <row r="56" spans="1:4" ht="15.75" thickBot="1" x14ac:dyDescent="0.3">
      <c r="A56" s="153" t="s">
        <v>179</v>
      </c>
      <c r="B56" s="154"/>
      <c r="C56" s="154"/>
      <c r="D56" s="155"/>
    </row>
    <row r="57" spans="1:4" ht="14.45" customHeight="1" x14ac:dyDescent="0.25">
      <c r="A57" s="140"/>
      <c r="B57" s="141"/>
      <c r="C57" s="141"/>
      <c r="D57" s="142"/>
    </row>
    <row r="58" spans="1:4" ht="14.45" customHeight="1" thickBot="1" x14ac:dyDescent="0.3">
      <c r="A58" s="143"/>
      <c r="B58" s="144"/>
      <c r="C58" s="144"/>
      <c r="D58" s="145"/>
    </row>
    <row r="59" spans="1:4" ht="19.5" thickBot="1" x14ac:dyDescent="0.3">
      <c r="A59" s="159" t="s">
        <v>108</v>
      </c>
      <c r="B59" s="160"/>
      <c r="C59" s="160"/>
      <c r="D59" s="161"/>
    </row>
    <row r="60" spans="1:4" s="84" customFormat="1" ht="30" x14ac:dyDescent="0.25">
      <c r="A60" s="92" t="s">
        <v>18</v>
      </c>
      <c r="B60" s="87" t="s">
        <v>182</v>
      </c>
      <c r="C60" s="94" t="str">
        <f>IF('Osa2'!H8="","",'Osa2'!H8)</f>
        <v/>
      </c>
      <c r="D60" s="96" t="e">
        <f>SUM('Osa2'!G8)</f>
        <v>#VALUE!</v>
      </c>
    </row>
    <row r="61" spans="1:4" s="84" customFormat="1" ht="30" x14ac:dyDescent="0.25">
      <c r="A61" s="93" t="s">
        <v>19</v>
      </c>
      <c r="B61" s="85" t="s">
        <v>183</v>
      </c>
      <c r="C61" s="94" t="str">
        <f>IF('Osa2'!H9="","",'Osa2'!H9)</f>
        <v/>
      </c>
      <c r="D61" s="97" t="e">
        <f>SUM('Osa2'!G9)</f>
        <v>#VALUE!</v>
      </c>
    </row>
    <row r="62" spans="1:4" s="84" customFormat="1" ht="45" x14ac:dyDescent="0.25">
      <c r="A62" s="93" t="s">
        <v>20</v>
      </c>
      <c r="B62" s="85" t="s">
        <v>184</v>
      </c>
      <c r="C62" s="94" t="str">
        <f>IF('Osa2'!H10="","",'Osa2'!H10)</f>
        <v/>
      </c>
      <c r="D62" s="97" t="e">
        <f>SUM('Osa2'!G10)</f>
        <v>#VALUE!</v>
      </c>
    </row>
    <row r="63" spans="1:4" s="84" customFormat="1" ht="30" x14ac:dyDescent="0.25">
      <c r="A63" s="93" t="s">
        <v>21</v>
      </c>
      <c r="B63" s="85" t="s">
        <v>185</v>
      </c>
      <c r="C63" s="94" t="str">
        <f>IF('Osa2'!H11="","",'Osa2'!H11)</f>
        <v/>
      </c>
      <c r="D63" s="97" t="e">
        <f>SUM('Osa2'!G11)</f>
        <v>#VALUE!</v>
      </c>
    </row>
    <row r="64" spans="1:4" s="84" customFormat="1" ht="45" x14ac:dyDescent="0.25">
      <c r="A64" s="93" t="s">
        <v>22</v>
      </c>
      <c r="B64" s="85" t="s">
        <v>186</v>
      </c>
      <c r="C64" s="94" t="str">
        <f>IF('Osa2'!H12="","",'Osa2'!H12)</f>
        <v/>
      </c>
      <c r="D64" s="97" t="e">
        <f>SUM('Osa2'!G12)</f>
        <v>#VALUE!</v>
      </c>
    </row>
    <row r="65" spans="1:4" s="84" customFormat="1" ht="45" x14ac:dyDescent="0.25">
      <c r="A65" s="93" t="s">
        <v>26</v>
      </c>
      <c r="B65" s="85" t="s">
        <v>187</v>
      </c>
      <c r="C65" s="94" t="str">
        <f>IF('Osa2'!H14="","",'Osa2'!H14)</f>
        <v/>
      </c>
      <c r="D65" s="97" t="e">
        <f>SUM('Osa2'!G14)</f>
        <v>#VALUE!</v>
      </c>
    </row>
    <row r="66" spans="1:4" s="84" customFormat="1" ht="30" x14ac:dyDescent="0.25">
      <c r="A66" s="93" t="s">
        <v>27</v>
      </c>
      <c r="B66" s="85" t="s">
        <v>188</v>
      </c>
      <c r="C66" s="94" t="str">
        <f>IF('Osa2'!H15="","",'Osa2'!H15)</f>
        <v/>
      </c>
      <c r="D66" s="97" t="e">
        <f>SUM('Osa2'!G15)</f>
        <v>#VALUE!</v>
      </c>
    </row>
    <row r="67" spans="1:4" s="84" customFormat="1" ht="30" x14ac:dyDescent="0.25">
      <c r="A67" s="93" t="s">
        <v>28</v>
      </c>
      <c r="B67" s="85" t="s">
        <v>189</v>
      </c>
      <c r="C67" s="94" t="str">
        <f>IF('Osa2'!H17="","",'Osa2'!H17)</f>
        <v/>
      </c>
      <c r="D67" s="97" t="e">
        <f>SUM('Osa2'!G17)</f>
        <v>#VALUE!</v>
      </c>
    </row>
    <row r="68" spans="1:4" s="84" customFormat="1" ht="45" x14ac:dyDescent="0.25">
      <c r="A68" s="93" t="s">
        <v>110</v>
      </c>
      <c r="B68" s="85" t="s">
        <v>190</v>
      </c>
      <c r="C68" s="94" t="str">
        <f>IF('Osa2'!H18="","",'Osa2'!H18)</f>
        <v/>
      </c>
      <c r="D68" s="97" t="e">
        <f>SUM('Osa2'!G18)</f>
        <v>#VALUE!</v>
      </c>
    </row>
    <row r="69" spans="1:4" s="84" customFormat="1" ht="30.75" thickBot="1" x14ac:dyDescent="0.3">
      <c r="A69" s="93" t="s">
        <v>111</v>
      </c>
      <c r="B69" s="85" t="s">
        <v>191</v>
      </c>
      <c r="C69" s="94" t="str">
        <f>IF('Osa2'!H19="","",'Osa2'!H19)</f>
        <v/>
      </c>
      <c r="D69" s="97" t="e">
        <f>SUM('Osa2'!G19)</f>
        <v>#VALUE!</v>
      </c>
    </row>
    <row r="70" spans="1:4" s="84" customFormat="1" ht="15.75" thickBot="1" x14ac:dyDescent="0.3">
      <c r="A70" s="146" t="s">
        <v>178</v>
      </c>
      <c r="B70" s="147"/>
      <c r="C70" s="147"/>
      <c r="D70" s="148"/>
    </row>
    <row r="71" spans="1:4" s="84" customFormat="1" ht="15" customHeight="1" x14ac:dyDescent="0.25">
      <c r="A71" s="140"/>
      <c r="B71" s="141"/>
      <c r="C71" s="141"/>
      <c r="D71" s="142"/>
    </row>
    <row r="72" spans="1:4" ht="15.75" customHeight="1" thickBot="1" x14ac:dyDescent="0.3">
      <c r="A72" s="143"/>
      <c r="B72" s="144"/>
      <c r="C72" s="144"/>
      <c r="D72" s="145"/>
    </row>
    <row r="73" spans="1:4" ht="15.75" thickBot="1" x14ac:dyDescent="0.3">
      <c r="A73" s="153" t="s">
        <v>179</v>
      </c>
      <c r="B73" s="154"/>
      <c r="C73" s="154"/>
      <c r="D73" s="155"/>
    </row>
    <row r="74" spans="1:4" ht="15" customHeight="1" x14ac:dyDescent="0.25">
      <c r="A74" s="140"/>
      <c r="B74" s="141"/>
      <c r="C74" s="141"/>
      <c r="D74" s="142"/>
    </row>
    <row r="75" spans="1:4" ht="15.75" customHeight="1" thickBot="1" x14ac:dyDescent="0.3">
      <c r="A75" s="143"/>
      <c r="B75" s="144"/>
      <c r="C75" s="144"/>
      <c r="D75" s="145"/>
    </row>
    <row r="76" spans="1:4" ht="18" customHeight="1" thickBot="1" x14ac:dyDescent="0.3">
      <c r="A76" s="156" t="s">
        <v>114</v>
      </c>
      <c r="B76" s="157"/>
      <c r="C76" s="157"/>
      <c r="D76" s="158"/>
    </row>
    <row r="77" spans="1:4" ht="30" x14ac:dyDescent="0.25">
      <c r="A77" s="92" t="s">
        <v>0</v>
      </c>
      <c r="B77" s="87" t="s">
        <v>192</v>
      </c>
      <c r="C77" s="94" t="str">
        <f>IF('Osa3'!H8="","",'Osa3'!H8)</f>
        <v/>
      </c>
      <c r="D77" s="95" t="e">
        <f>SUM('Osa3'!G8)</f>
        <v>#VALUE!</v>
      </c>
    </row>
    <row r="78" spans="1:4" ht="45" x14ac:dyDescent="0.25">
      <c r="A78" s="93" t="s">
        <v>1</v>
      </c>
      <c r="B78" s="85" t="s">
        <v>193</v>
      </c>
      <c r="C78" s="94" t="str">
        <f>IF('Osa3'!H9="","",'Osa3'!H9)</f>
        <v/>
      </c>
      <c r="D78" s="95" t="e">
        <f>SUM('Osa3'!G9)</f>
        <v>#VALUE!</v>
      </c>
    </row>
    <row r="79" spans="1:4" ht="60" x14ac:dyDescent="0.25">
      <c r="A79" s="93" t="s">
        <v>2</v>
      </c>
      <c r="B79" s="85" t="s">
        <v>194</v>
      </c>
      <c r="C79" s="94" t="str">
        <f>IF('Osa3'!H10="","",'Osa3'!H10)</f>
        <v/>
      </c>
      <c r="D79" s="95" t="e">
        <f>SUM('Osa3'!G10)</f>
        <v>#VALUE!</v>
      </c>
    </row>
    <row r="80" spans="1:4" ht="30" x14ac:dyDescent="0.25">
      <c r="A80" s="93" t="s">
        <v>15</v>
      </c>
      <c r="B80" s="85" t="s">
        <v>195</v>
      </c>
      <c r="C80" s="94" t="str">
        <f>IF('Osa3'!H11="","",'Osa3'!H11)</f>
        <v/>
      </c>
      <c r="D80" s="95" t="e">
        <f>SUM('Osa3'!G11)</f>
        <v>#VALUE!</v>
      </c>
    </row>
    <row r="81" spans="1:4" ht="30" x14ac:dyDescent="0.25">
      <c r="A81" s="93" t="s">
        <v>16</v>
      </c>
      <c r="B81" s="85" t="s">
        <v>196</v>
      </c>
      <c r="C81" s="94" t="str">
        <f>IF('Osa3'!H13="","",'Osa3'!H13)</f>
        <v/>
      </c>
      <c r="D81" s="95" t="e">
        <f>SUM('Osa3'!G13)</f>
        <v>#VALUE!</v>
      </c>
    </row>
    <row r="82" spans="1:4" ht="30" x14ac:dyDescent="0.25">
      <c r="A82" s="93" t="s">
        <v>17</v>
      </c>
      <c r="B82" s="85" t="s">
        <v>197</v>
      </c>
      <c r="C82" s="94" t="str">
        <f>IF('Osa3'!H14="","",'Osa3'!H14)</f>
        <v/>
      </c>
      <c r="D82" s="95" t="e">
        <f>SUM('Osa3'!G14)</f>
        <v>#VALUE!</v>
      </c>
    </row>
    <row r="83" spans="1:4" ht="30" x14ac:dyDescent="0.25">
      <c r="A83" s="93" t="s">
        <v>115</v>
      </c>
      <c r="B83" s="85" t="s">
        <v>198</v>
      </c>
      <c r="C83" s="94" t="str">
        <f>IF('Osa3'!H15="","",'Osa3'!H15)</f>
        <v/>
      </c>
      <c r="D83" s="95" t="e">
        <f>SUM('Osa3'!G15)</f>
        <v>#VALUE!</v>
      </c>
    </row>
    <row r="84" spans="1:4" ht="28.9" customHeight="1" thickBot="1" x14ac:dyDescent="0.3">
      <c r="A84" s="93" t="s">
        <v>116</v>
      </c>
      <c r="B84" s="85" t="s">
        <v>199</v>
      </c>
      <c r="C84" s="94" t="str">
        <f>IF('Osa3'!H16="","",'Osa3'!H16)</f>
        <v/>
      </c>
      <c r="D84" s="95" t="e">
        <f>SUM('Osa3'!G16)</f>
        <v>#VALUE!</v>
      </c>
    </row>
    <row r="85" spans="1:4" ht="15.75" thickBot="1" x14ac:dyDescent="0.3">
      <c r="A85" s="146" t="s">
        <v>178</v>
      </c>
      <c r="B85" s="147"/>
      <c r="C85" s="147"/>
      <c r="D85" s="148"/>
    </row>
    <row r="86" spans="1:4" ht="15" customHeight="1" x14ac:dyDescent="0.25">
      <c r="A86" s="140"/>
      <c r="B86" s="141"/>
      <c r="C86" s="141"/>
      <c r="D86" s="142"/>
    </row>
    <row r="87" spans="1:4" ht="15.75" customHeight="1" thickBot="1" x14ac:dyDescent="0.3">
      <c r="A87" s="143"/>
      <c r="B87" s="144"/>
      <c r="C87" s="144"/>
      <c r="D87" s="145"/>
    </row>
    <row r="88" spans="1:4" ht="15.75" thickBot="1" x14ac:dyDescent="0.3">
      <c r="A88" s="153" t="s">
        <v>179</v>
      </c>
      <c r="B88" s="154"/>
      <c r="C88" s="154"/>
      <c r="D88" s="155"/>
    </row>
    <row r="89" spans="1:4" ht="15" customHeight="1" x14ac:dyDescent="0.25">
      <c r="A89" s="140"/>
      <c r="B89" s="141"/>
      <c r="C89" s="141"/>
      <c r="D89" s="142"/>
    </row>
    <row r="90" spans="1:4" ht="15.75" customHeight="1" thickBot="1" x14ac:dyDescent="0.3">
      <c r="A90" s="143"/>
      <c r="B90" s="144"/>
      <c r="C90" s="144"/>
      <c r="D90" s="145"/>
    </row>
    <row r="91" spans="1:4" ht="18" customHeight="1" thickBot="1" x14ac:dyDescent="0.3">
      <c r="A91" s="156" t="s">
        <v>117</v>
      </c>
      <c r="B91" s="157"/>
      <c r="C91" s="157"/>
      <c r="D91" s="158"/>
    </row>
    <row r="92" spans="1:4" ht="45" x14ac:dyDescent="0.25">
      <c r="A92" s="92" t="s">
        <v>32</v>
      </c>
      <c r="B92" s="87" t="s">
        <v>200</v>
      </c>
      <c r="C92" s="94" t="str">
        <f>IF('Osa4'!H7="","",'Osa4'!H7)</f>
        <v/>
      </c>
      <c r="D92" s="95" t="e">
        <f>SUM('Osa5'!G7)</f>
        <v>#VALUE!</v>
      </c>
    </row>
    <row r="93" spans="1:4" ht="45" x14ac:dyDescent="0.25">
      <c r="A93" s="93" t="s">
        <v>33</v>
      </c>
      <c r="B93" s="85" t="s">
        <v>201</v>
      </c>
      <c r="C93" s="94" t="str">
        <f>IF('Osa4'!H22="","",'Osa4'!H22)</f>
        <v/>
      </c>
      <c r="D93" s="95" t="e">
        <f>SUM('Osa4'!G22)</f>
        <v>#VALUE!</v>
      </c>
    </row>
    <row r="94" spans="1:4" ht="30.75" thickBot="1" x14ac:dyDescent="0.3">
      <c r="A94" s="93" t="s">
        <v>34</v>
      </c>
      <c r="B94" s="85" t="s">
        <v>202</v>
      </c>
      <c r="C94" s="94" t="str">
        <f>IF('Osa4'!H23="","",'Osa4'!H23)</f>
        <v/>
      </c>
      <c r="D94" s="95" t="e">
        <f>SUM('Osa4'!G23)</f>
        <v>#VALUE!</v>
      </c>
    </row>
    <row r="95" spans="1:4" ht="15.75" thickBot="1" x14ac:dyDescent="0.3">
      <c r="A95" s="146" t="s">
        <v>178</v>
      </c>
      <c r="B95" s="147"/>
      <c r="C95" s="147"/>
      <c r="D95" s="148"/>
    </row>
    <row r="96" spans="1:4" ht="15" customHeight="1" x14ac:dyDescent="0.25">
      <c r="A96" s="140"/>
      <c r="B96" s="141"/>
      <c r="C96" s="141"/>
      <c r="D96" s="142"/>
    </row>
    <row r="97" spans="1:4" ht="15.75" customHeight="1" thickBot="1" x14ac:dyDescent="0.3">
      <c r="A97" s="143"/>
      <c r="B97" s="144"/>
      <c r="C97" s="144"/>
      <c r="D97" s="145"/>
    </row>
    <row r="98" spans="1:4" ht="15.75" thickBot="1" x14ac:dyDescent="0.3">
      <c r="A98" s="153" t="s">
        <v>179</v>
      </c>
      <c r="B98" s="154"/>
      <c r="C98" s="154"/>
      <c r="D98" s="155"/>
    </row>
    <row r="99" spans="1:4" ht="15" customHeight="1" x14ac:dyDescent="0.25">
      <c r="A99" s="140"/>
      <c r="B99" s="141"/>
      <c r="C99" s="141"/>
      <c r="D99" s="142"/>
    </row>
    <row r="100" spans="1:4" ht="15.75" customHeight="1" thickBot="1" x14ac:dyDescent="0.3">
      <c r="A100" s="143"/>
      <c r="B100" s="144"/>
      <c r="C100" s="144"/>
      <c r="D100" s="145"/>
    </row>
    <row r="101" spans="1:4" ht="18" customHeight="1" thickBot="1" x14ac:dyDescent="0.3">
      <c r="A101" s="156" t="s">
        <v>118</v>
      </c>
      <c r="B101" s="157"/>
      <c r="C101" s="157"/>
      <c r="D101" s="158"/>
    </row>
    <row r="102" spans="1:4" ht="30" x14ac:dyDescent="0.25">
      <c r="A102" s="92" t="s">
        <v>36</v>
      </c>
      <c r="B102" s="87" t="s">
        <v>203</v>
      </c>
      <c r="C102" s="94" t="str">
        <f>IF('Osa5'!H7="","",'Osa5'!H7)</f>
        <v/>
      </c>
      <c r="D102" s="95" t="e">
        <f>SUM('Osa5'!G7)</f>
        <v>#VALUE!</v>
      </c>
    </row>
    <row r="103" spans="1:4" x14ac:dyDescent="0.25">
      <c r="A103" s="93" t="s">
        <v>37</v>
      </c>
      <c r="B103" s="85" t="s">
        <v>204</v>
      </c>
      <c r="C103" s="94" t="str">
        <f>IF('Osa5'!H8="","",'Osa5'!H8)</f>
        <v/>
      </c>
      <c r="D103" s="95" t="e">
        <f>SUM('Osa5'!G8)</f>
        <v>#VALUE!</v>
      </c>
    </row>
    <row r="104" spans="1:4" ht="30" x14ac:dyDescent="0.25">
      <c r="A104" s="93" t="s">
        <v>38</v>
      </c>
      <c r="B104" s="85" t="s">
        <v>205</v>
      </c>
      <c r="C104" s="94" t="str">
        <f>IF('Osa5'!H9="","",'Osa5'!H9)</f>
        <v/>
      </c>
      <c r="D104" s="95" t="e">
        <f>SUM('Osa5'!G9)</f>
        <v>#VALUE!</v>
      </c>
    </row>
    <row r="105" spans="1:4" ht="45" x14ac:dyDescent="0.25">
      <c r="A105" s="93" t="s">
        <v>39</v>
      </c>
      <c r="B105" s="85" t="s">
        <v>206</v>
      </c>
      <c r="C105" s="94" t="str">
        <f>IF('Osa5'!H10="","",'Osa5'!H10)</f>
        <v/>
      </c>
      <c r="D105" s="95" t="e">
        <f>SUM('Osa5'!G10)</f>
        <v>#VALUE!</v>
      </c>
    </row>
    <row r="106" spans="1:4" ht="30" x14ac:dyDescent="0.25">
      <c r="A106" s="93" t="s">
        <v>40</v>
      </c>
      <c r="B106" s="85" t="s">
        <v>207</v>
      </c>
      <c r="C106" s="94" t="str">
        <f>IF('Osa5'!H11="","",'Osa5'!H11)</f>
        <v/>
      </c>
      <c r="D106" s="95" t="e">
        <f>SUM('Osa5'!G11)</f>
        <v>#VALUE!</v>
      </c>
    </row>
    <row r="107" spans="1:4" ht="30" x14ac:dyDescent="0.25">
      <c r="A107" s="93" t="s">
        <v>119</v>
      </c>
      <c r="B107" s="85" t="s">
        <v>208</v>
      </c>
      <c r="C107" s="94" t="str">
        <f>IF('Osa5'!H12="","",'Osa5'!H12)</f>
        <v/>
      </c>
      <c r="D107" s="95" t="e">
        <f>SUM('Osa5'!G12)</f>
        <v>#VALUE!</v>
      </c>
    </row>
    <row r="108" spans="1:4" ht="30" x14ac:dyDescent="0.25">
      <c r="A108" s="93" t="s">
        <v>120</v>
      </c>
      <c r="B108" s="85" t="s">
        <v>209</v>
      </c>
      <c r="C108" s="94" t="str">
        <f>IF('Osa5'!H13="","",'Osa5'!H13)</f>
        <v/>
      </c>
      <c r="D108" s="95" t="e">
        <f>SUM('Osa5'!G13)</f>
        <v>#VALUE!</v>
      </c>
    </row>
    <row r="109" spans="1:4" ht="30.75" thickBot="1" x14ac:dyDescent="0.3">
      <c r="A109" s="93" t="s">
        <v>121</v>
      </c>
      <c r="B109" s="85" t="s">
        <v>210</v>
      </c>
      <c r="C109" s="94" t="str">
        <f>IF('Osa5'!H14="","",'Osa5'!H14)</f>
        <v/>
      </c>
      <c r="D109" s="95" t="e">
        <f>SUM('Osa5'!G14)</f>
        <v>#VALUE!</v>
      </c>
    </row>
    <row r="110" spans="1:4" ht="15.75" thickBot="1" x14ac:dyDescent="0.3">
      <c r="A110" s="146" t="s">
        <v>178</v>
      </c>
      <c r="B110" s="147"/>
      <c r="C110" s="147"/>
      <c r="D110" s="148"/>
    </row>
    <row r="111" spans="1:4" ht="15" customHeight="1" x14ac:dyDescent="0.25">
      <c r="A111" s="140"/>
      <c r="B111" s="141"/>
      <c r="C111" s="141"/>
      <c r="D111" s="142"/>
    </row>
    <row r="112" spans="1:4" ht="15.75" customHeight="1" thickBot="1" x14ac:dyDescent="0.3">
      <c r="A112" s="143"/>
      <c r="B112" s="144"/>
      <c r="C112" s="144"/>
      <c r="D112" s="145"/>
    </row>
    <row r="113" spans="1:4" ht="15.75" thickBot="1" x14ac:dyDescent="0.3">
      <c r="A113" s="153" t="s">
        <v>179</v>
      </c>
      <c r="B113" s="154"/>
      <c r="C113" s="154"/>
      <c r="D113" s="155"/>
    </row>
    <row r="114" spans="1:4" ht="15" customHeight="1" x14ac:dyDescent="0.25">
      <c r="A114" s="140"/>
      <c r="B114" s="141"/>
      <c r="C114" s="141"/>
      <c r="D114" s="142"/>
    </row>
    <row r="115" spans="1:4" ht="15.75" customHeight="1" thickBot="1" x14ac:dyDescent="0.3">
      <c r="A115" s="143"/>
      <c r="B115" s="144"/>
      <c r="C115" s="144"/>
      <c r="D115" s="145"/>
    </row>
    <row r="116" spans="1:4" ht="18" customHeight="1" thickBot="1" x14ac:dyDescent="0.3">
      <c r="A116" s="156" t="s">
        <v>122</v>
      </c>
      <c r="B116" s="157"/>
      <c r="C116" s="157"/>
      <c r="D116" s="158"/>
    </row>
    <row r="117" spans="1:4" ht="30" x14ac:dyDescent="0.25">
      <c r="A117" s="92" t="s">
        <v>98</v>
      </c>
      <c r="B117" s="87" t="s">
        <v>211</v>
      </c>
      <c r="C117" s="94" t="str">
        <f>IF('Osa6'!H7="","",'Osa6'!H7)</f>
        <v/>
      </c>
      <c r="D117" s="95" t="e">
        <f>SUM('Osa6'!G7)</f>
        <v>#VALUE!</v>
      </c>
    </row>
    <row r="118" spans="1:4" ht="45.75" thickBot="1" x14ac:dyDescent="0.3">
      <c r="A118" s="93" t="s">
        <v>99</v>
      </c>
      <c r="B118" s="85" t="s">
        <v>212</v>
      </c>
      <c r="C118" s="94" t="str">
        <f>IF('Osa6'!H8="","",'Osa6'!H8)</f>
        <v/>
      </c>
      <c r="D118" s="95" t="e">
        <f>SUM('Osa6'!G8)</f>
        <v>#VALUE!</v>
      </c>
    </row>
    <row r="119" spans="1:4" ht="15.75" thickBot="1" x14ac:dyDescent="0.3">
      <c r="A119" s="146" t="s">
        <v>178</v>
      </c>
      <c r="B119" s="147"/>
      <c r="C119" s="147"/>
      <c r="D119" s="148"/>
    </row>
    <row r="120" spans="1:4" ht="15" customHeight="1" x14ac:dyDescent="0.25">
      <c r="A120" s="140"/>
      <c r="B120" s="141"/>
      <c r="C120" s="141"/>
      <c r="D120" s="142"/>
    </row>
    <row r="121" spans="1:4" ht="15.75" customHeight="1" thickBot="1" x14ac:dyDescent="0.3">
      <c r="A121" s="143"/>
      <c r="B121" s="144"/>
      <c r="C121" s="144"/>
      <c r="D121" s="145"/>
    </row>
    <row r="122" spans="1:4" ht="15.75" thickBot="1" x14ac:dyDescent="0.3">
      <c r="A122" s="153" t="s">
        <v>179</v>
      </c>
      <c r="B122" s="154"/>
      <c r="C122" s="154"/>
      <c r="D122" s="155"/>
    </row>
    <row r="123" spans="1:4" x14ac:dyDescent="0.25">
      <c r="A123" s="140"/>
      <c r="B123" s="141"/>
      <c r="C123" s="141"/>
      <c r="D123" s="142"/>
    </row>
    <row r="124" spans="1:4" ht="15.75" thickBot="1" x14ac:dyDescent="0.3">
      <c r="A124" s="143"/>
      <c r="B124" s="144"/>
      <c r="C124" s="144"/>
      <c r="D124" s="145"/>
    </row>
    <row r="125" spans="1:4" ht="15.75" thickBot="1" x14ac:dyDescent="0.3">
      <c r="A125" s="137"/>
      <c r="B125" s="138"/>
      <c r="C125" s="138"/>
      <c r="D125" s="139"/>
    </row>
    <row r="126" spans="1:4" ht="19.5" thickBot="1" x14ac:dyDescent="0.3">
      <c r="A126" s="156" t="s">
        <v>213</v>
      </c>
      <c r="B126" s="157"/>
      <c r="C126" s="157"/>
      <c r="D126" s="158"/>
    </row>
    <row r="127" spans="1:4" ht="30" customHeight="1" thickBot="1" x14ac:dyDescent="0.3">
      <c r="A127" s="162"/>
      <c r="B127" s="163"/>
      <c r="C127" s="163"/>
      <c r="D127" s="164"/>
    </row>
    <row r="131" spans="1:12" s="20" customFormat="1" ht="30" customHeight="1" x14ac:dyDescent="0.25">
      <c r="A131" s="136" t="s">
        <v>325</v>
      </c>
      <c r="B131" s="136"/>
      <c r="C131" s="136"/>
      <c r="D131" s="136"/>
      <c r="E131" s="133"/>
      <c r="F131" s="133"/>
      <c r="G131" s="133"/>
      <c r="H131" s="133"/>
      <c r="I131" s="133"/>
      <c r="J131" s="133"/>
      <c r="K131" s="133"/>
      <c r="L131" s="133"/>
    </row>
  </sheetData>
  <mergeCells count="48">
    <mergeCell ref="A124:D124"/>
    <mergeCell ref="A126:D126"/>
    <mergeCell ref="A127:D127"/>
    <mergeCell ref="A119:D119"/>
    <mergeCell ref="A120:D120"/>
    <mergeCell ref="A121:D121"/>
    <mergeCell ref="A122:D122"/>
    <mergeCell ref="A123:D123"/>
    <mergeCell ref="A100:D100"/>
    <mergeCell ref="A101:D101"/>
    <mergeCell ref="A116:D116"/>
    <mergeCell ref="A110:D110"/>
    <mergeCell ref="A111:D111"/>
    <mergeCell ref="A112:D112"/>
    <mergeCell ref="A113:D113"/>
    <mergeCell ref="A114:D114"/>
    <mergeCell ref="A115:D115"/>
    <mergeCell ref="A95:D95"/>
    <mergeCell ref="A96:D96"/>
    <mergeCell ref="A97:D97"/>
    <mergeCell ref="A98:D98"/>
    <mergeCell ref="A99:D99"/>
    <mergeCell ref="A87:D87"/>
    <mergeCell ref="A88:D88"/>
    <mergeCell ref="A89:D89"/>
    <mergeCell ref="A90:D90"/>
    <mergeCell ref="A91:D91"/>
    <mergeCell ref="A71:D71"/>
    <mergeCell ref="A72:D72"/>
    <mergeCell ref="A73:D73"/>
    <mergeCell ref="A74:D74"/>
    <mergeCell ref="A75:D75"/>
    <mergeCell ref="A1:C1"/>
    <mergeCell ref="A131:D131"/>
    <mergeCell ref="A125:D125"/>
    <mergeCell ref="A57:D57"/>
    <mergeCell ref="A55:D55"/>
    <mergeCell ref="A58:D58"/>
    <mergeCell ref="A70:D70"/>
    <mergeCell ref="B4:C4"/>
    <mergeCell ref="A44:D44"/>
    <mergeCell ref="A53:D53"/>
    <mergeCell ref="A54:D54"/>
    <mergeCell ref="A56:D56"/>
    <mergeCell ref="A76:D76"/>
    <mergeCell ref="A59:D59"/>
    <mergeCell ref="A85:D85"/>
    <mergeCell ref="A86:D86"/>
  </mergeCells>
  <conditionalFormatting sqref="A54:D55">
    <cfRule type="containsBlanks" dxfId="27" priority="3">
      <formula>LEN(TRIM(A54))=0</formula>
    </cfRule>
    <cfRule type="containsText" dxfId="26" priority="4" operator="containsText" text="·        …">
      <formula>NOT(ISERROR(SEARCH("·        …",A54)))</formula>
    </cfRule>
  </conditionalFormatting>
  <conditionalFormatting sqref="A57:D58">
    <cfRule type="containsBlanks" dxfId="25" priority="1">
      <formula>LEN(TRIM(A57))=0</formula>
    </cfRule>
    <cfRule type="containsText" dxfId="24" priority="2" operator="containsText" text="·        …">
      <formula>NOT(ISERROR(SEARCH("·        …",A57)))</formula>
    </cfRule>
  </conditionalFormatting>
  <conditionalFormatting sqref="A71:D72">
    <cfRule type="containsBlanks" dxfId="23" priority="5">
      <formula>LEN(TRIM(A71))=0</formula>
    </cfRule>
    <cfRule type="containsText" dxfId="22" priority="6" operator="containsText" text="·        …">
      <formula>NOT(ISERROR(SEARCH("·        …",A71)))</formula>
    </cfRule>
  </conditionalFormatting>
  <conditionalFormatting sqref="A74:D75">
    <cfRule type="containsBlanks" dxfId="21" priority="7">
      <formula>LEN(TRIM(A74))=0</formula>
    </cfRule>
    <cfRule type="containsText" dxfId="20" priority="8" operator="containsText" text="·        …">
      <formula>NOT(ISERROR(SEARCH("·        …",A74)))</formula>
    </cfRule>
  </conditionalFormatting>
  <conditionalFormatting sqref="A86:D87">
    <cfRule type="containsBlanks" dxfId="19" priority="9">
      <formula>LEN(TRIM(A86))=0</formula>
    </cfRule>
    <cfRule type="containsText" dxfId="18" priority="10" operator="containsText" text="·        …">
      <formula>NOT(ISERROR(SEARCH("·        …",A86)))</formula>
    </cfRule>
  </conditionalFormatting>
  <conditionalFormatting sqref="A89:D90">
    <cfRule type="containsBlanks" dxfId="17" priority="11">
      <formula>LEN(TRIM(A89))=0</formula>
    </cfRule>
    <cfRule type="containsText" dxfId="16" priority="12" operator="containsText" text="·        …">
      <formula>NOT(ISERROR(SEARCH("·        …",A89)))</formula>
    </cfRule>
  </conditionalFormatting>
  <conditionalFormatting sqref="A96:D97">
    <cfRule type="containsBlanks" dxfId="15" priority="13">
      <formula>LEN(TRIM(A96))=0</formula>
    </cfRule>
    <cfRule type="containsText" dxfId="14" priority="14" operator="containsText" text="·        …">
      <formula>NOT(ISERROR(SEARCH("·        …",A96)))</formula>
    </cfRule>
  </conditionalFormatting>
  <conditionalFormatting sqref="A99:D100">
    <cfRule type="containsBlanks" dxfId="13" priority="15">
      <formula>LEN(TRIM(A99))=0</formula>
    </cfRule>
    <cfRule type="containsText" dxfId="12" priority="16" operator="containsText" text="·        …">
      <formula>NOT(ISERROR(SEARCH("·        …",A99)))</formula>
    </cfRule>
  </conditionalFormatting>
  <conditionalFormatting sqref="A111:D112">
    <cfRule type="containsBlanks" dxfId="11" priority="17">
      <formula>LEN(TRIM(A111))=0</formula>
    </cfRule>
    <cfRule type="containsText" dxfId="10" priority="18" operator="containsText" text="·        …">
      <formula>NOT(ISERROR(SEARCH("·        …",A111)))</formula>
    </cfRule>
  </conditionalFormatting>
  <conditionalFormatting sqref="A114:D115">
    <cfRule type="containsBlanks" dxfId="9" priority="19">
      <formula>LEN(TRIM(A114))=0</formula>
    </cfRule>
    <cfRule type="containsText" dxfId="8" priority="20" operator="containsText" text="·        …">
      <formula>NOT(ISERROR(SEARCH("·        …",A114)))</formula>
    </cfRule>
  </conditionalFormatting>
  <conditionalFormatting sqref="A120:D121">
    <cfRule type="containsBlanks" dxfId="7" priority="21">
      <formula>LEN(TRIM(A120))=0</formula>
    </cfRule>
    <cfRule type="containsText" dxfId="6" priority="22" operator="containsText" text="·        …">
      <formula>NOT(ISERROR(SEARCH("·        …",A120)))</formula>
    </cfRule>
  </conditionalFormatting>
  <conditionalFormatting sqref="A123:D124 A125">
    <cfRule type="containsText" dxfId="5" priority="33" operator="containsText" text="·        …">
      <formula>NOT(ISERROR(SEARCH("·        …",A123)))</formula>
    </cfRule>
  </conditionalFormatting>
  <conditionalFormatting sqref="A123:D124">
    <cfRule type="containsBlanks" dxfId="4" priority="23">
      <formula>LEN(TRIM(A123))=0</formula>
    </cfRule>
  </conditionalFormatting>
  <conditionalFormatting sqref="A127:D127">
    <cfRule type="containsBlanks" dxfId="3" priority="24">
      <formula>LEN(TRIM(A127))=0</formula>
    </cfRule>
    <cfRule type="containsText" dxfId="2" priority="30" operator="containsText" text="·        …">
      <formula>NOT(ISERROR(SEARCH("·        …",A127)))</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196E-19A6-4DDD-9E2A-94208BBA0647}">
  <sheetPr>
    <tabColor rgb="FF0070C0"/>
  </sheetPr>
  <dimension ref="A1:H25"/>
  <sheetViews>
    <sheetView workbookViewId="0">
      <selection activeCell="C27" sqref="C27"/>
    </sheetView>
  </sheetViews>
  <sheetFormatPr defaultRowHeight="15" x14ac:dyDescent="0.25"/>
  <cols>
    <col min="2" max="2" width="34.140625" customWidth="1"/>
    <col min="3" max="3" width="20.85546875" customWidth="1"/>
    <col min="4" max="4" width="22.42578125" customWidth="1"/>
    <col min="5" max="5" width="19" customWidth="1"/>
    <col min="6" max="6" width="14" customWidth="1"/>
    <col min="7" max="7" width="18.5703125" customWidth="1"/>
  </cols>
  <sheetData>
    <row r="1" spans="1:8" x14ac:dyDescent="0.25">
      <c r="A1" s="135"/>
      <c r="B1" s="135"/>
      <c r="C1" s="135"/>
      <c r="D1" s="135"/>
      <c r="E1" s="135"/>
      <c r="F1" s="135"/>
      <c r="G1" s="135"/>
      <c r="H1" s="135"/>
    </row>
    <row r="2" spans="1:8" ht="33.75" x14ac:dyDescent="0.5">
      <c r="A2" s="135"/>
      <c r="B2" s="169" t="s">
        <v>312</v>
      </c>
      <c r="C2" s="169"/>
      <c r="D2" s="169"/>
      <c r="E2" s="169"/>
      <c r="F2" s="169"/>
      <c r="G2" s="169"/>
      <c r="H2" s="135"/>
    </row>
    <row r="3" spans="1:8" ht="15" customHeight="1" x14ac:dyDescent="0.25">
      <c r="A3" s="135"/>
      <c r="B3" s="168" t="s">
        <v>124</v>
      </c>
      <c r="C3" s="168"/>
      <c r="D3" s="168"/>
      <c r="E3" s="168"/>
      <c r="F3" s="168"/>
      <c r="G3" s="168"/>
      <c r="H3" s="135"/>
    </row>
    <row r="4" spans="1:8" ht="39.950000000000003" customHeight="1" x14ac:dyDescent="0.25">
      <c r="A4" s="135"/>
      <c r="B4" s="168" t="s">
        <v>170</v>
      </c>
      <c r="C4" s="168"/>
      <c r="D4" s="168"/>
      <c r="E4" s="168"/>
      <c r="F4" s="168"/>
      <c r="G4" s="168"/>
      <c r="H4" s="135"/>
    </row>
    <row r="5" spans="1:8" s="20" customFormat="1" ht="55.15" customHeight="1" x14ac:dyDescent="0.25">
      <c r="A5" s="135"/>
      <c r="B5" s="168" t="s">
        <v>127</v>
      </c>
      <c r="C5" s="168"/>
      <c r="D5" s="168"/>
      <c r="E5" s="168"/>
      <c r="F5" s="168"/>
      <c r="G5" s="168"/>
      <c r="H5" s="135"/>
    </row>
    <row r="6" spans="1:8" s="20" customFormat="1" ht="90" customHeight="1" x14ac:dyDescent="0.25">
      <c r="A6" s="135"/>
      <c r="B6" s="168" t="s">
        <v>311</v>
      </c>
      <c r="C6" s="168"/>
      <c r="D6" s="168"/>
      <c r="E6" s="168"/>
      <c r="F6" s="168"/>
      <c r="G6" s="168"/>
      <c r="H6" s="135"/>
    </row>
    <row r="7" spans="1:8" ht="39.950000000000003" customHeight="1" x14ac:dyDescent="0.25">
      <c r="A7" s="135"/>
      <c r="B7" s="168" t="s">
        <v>322</v>
      </c>
      <c r="C7" s="168"/>
      <c r="D7" s="168"/>
      <c r="E7" s="168"/>
      <c r="F7" s="168"/>
      <c r="G7" s="168"/>
      <c r="H7" s="135"/>
    </row>
    <row r="8" spans="1:8" ht="19.899999999999999" customHeight="1" x14ac:dyDescent="0.25">
      <c r="A8" s="135"/>
      <c r="B8" s="167" t="s">
        <v>128</v>
      </c>
      <c r="C8" s="167"/>
      <c r="D8" s="167"/>
      <c r="E8" s="167"/>
      <c r="F8" s="167"/>
      <c r="G8" s="167"/>
      <c r="H8" s="135"/>
    </row>
    <row r="9" spans="1:8" ht="40.9" customHeight="1" x14ac:dyDescent="0.25">
      <c r="A9" s="135"/>
      <c r="B9" s="168" t="s">
        <v>125</v>
      </c>
      <c r="C9" s="168"/>
      <c r="D9" s="168"/>
      <c r="E9" s="168"/>
      <c r="F9" s="168"/>
      <c r="G9" s="168"/>
      <c r="H9" s="135"/>
    </row>
    <row r="10" spans="1:8" ht="15.75" x14ac:dyDescent="0.25">
      <c r="A10" s="135"/>
      <c r="B10" s="168" t="s">
        <v>313</v>
      </c>
      <c r="C10" s="168"/>
      <c r="D10" s="168"/>
      <c r="E10" s="168"/>
      <c r="F10" s="168"/>
      <c r="G10" s="168"/>
      <c r="H10" s="135"/>
    </row>
    <row r="11" spans="1:8" ht="15.75" x14ac:dyDescent="0.25">
      <c r="A11" s="135"/>
      <c r="B11" s="170"/>
      <c r="C11" s="170"/>
      <c r="D11" s="170"/>
      <c r="E11" s="170"/>
      <c r="F11" s="170"/>
      <c r="G11" s="170"/>
      <c r="H11" s="135"/>
    </row>
    <row r="12" spans="1:8" ht="23.25" x14ac:dyDescent="0.35">
      <c r="A12" s="135"/>
      <c r="B12" s="166" t="s">
        <v>314</v>
      </c>
      <c r="C12" s="166"/>
      <c r="D12" s="166"/>
      <c r="E12" s="166"/>
      <c r="F12" s="166"/>
      <c r="G12" s="166"/>
      <c r="H12" s="135"/>
    </row>
    <row r="13" spans="1:8" ht="15.75" x14ac:dyDescent="0.25">
      <c r="A13" s="135"/>
      <c r="B13" s="168" t="s">
        <v>316</v>
      </c>
      <c r="C13" s="168"/>
      <c r="D13" s="168"/>
      <c r="E13" s="168"/>
      <c r="F13" s="168"/>
      <c r="G13" s="168"/>
      <c r="H13" s="135"/>
    </row>
    <row r="14" spans="1:8" ht="39.950000000000003" customHeight="1" x14ac:dyDescent="0.25">
      <c r="A14" s="135"/>
      <c r="B14" s="168" t="s">
        <v>214</v>
      </c>
      <c r="C14" s="168"/>
      <c r="D14" s="168"/>
      <c r="E14" s="168"/>
      <c r="F14" s="168"/>
      <c r="G14" s="168"/>
      <c r="H14" s="135"/>
    </row>
    <row r="15" spans="1:8" ht="15.75" x14ac:dyDescent="0.25">
      <c r="A15" s="135"/>
      <c r="B15" s="170"/>
      <c r="C15" s="170"/>
      <c r="D15" s="170"/>
      <c r="E15" s="170"/>
      <c r="F15" s="170"/>
      <c r="G15" s="170"/>
      <c r="H15" s="135"/>
    </row>
    <row r="16" spans="1:8" ht="15.75" x14ac:dyDescent="0.25">
      <c r="A16" s="135"/>
      <c r="B16" s="165"/>
      <c r="C16" s="165"/>
      <c r="D16" s="165"/>
      <c r="E16" s="165"/>
      <c r="F16" s="165"/>
      <c r="G16" s="165"/>
      <c r="H16" s="135"/>
    </row>
    <row r="17" spans="1:8" ht="23.25" x14ac:dyDescent="0.35">
      <c r="A17" s="135"/>
      <c r="B17" s="166" t="s">
        <v>315</v>
      </c>
      <c r="C17" s="166"/>
      <c r="D17" s="166"/>
      <c r="E17" s="166"/>
      <c r="F17" s="166"/>
      <c r="G17" s="166"/>
      <c r="H17" s="135"/>
    </row>
    <row r="18" spans="1:8" ht="15.75" x14ac:dyDescent="0.25">
      <c r="A18" s="135"/>
      <c r="B18" s="167" t="s">
        <v>317</v>
      </c>
      <c r="C18" s="167"/>
      <c r="D18" s="167"/>
      <c r="E18" s="167"/>
      <c r="F18" s="167"/>
      <c r="G18" s="167"/>
      <c r="H18" s="135"/>
    </row>
    <row r="19" spans="1:8" ht="15.75" x14ac:dyDescent="0.25">
      <c r="A19" s="135"/>
      <c r="B19" s="167" t="s">
        <v>318</v>
      </c>
      <c r="C19" s="167"/>
      <c r="D19" s="167"/>
      <c r="E19" s="167"/>
      <c r="F19" s="167"/>
      <c r="G19" s="167"/>
      <c r="H19" s="135"/>
    </row>
    <row r="20" spans="1:8" ht="41.1" customHeight="1" x14ac:dyDescent="0.25">
      <c r="A20" s="135"/>
      <c r="B20" s="168" t="s">
        <v>319</v>
      </c>
      <c r="C20" s="168"/>
      <c r="D20" s="168"/>
      <c r="E20" s="168"/>
      <c r="F20" s="168"/>
      <c r="G20" s="168"/>
      <c r="H20" s="135"/>
    </row>
    <row r="21" spans="1:8" ht="39.950000000000003" customHeight="1" x14ac:dyDescent="0.25">
      <c r="A21" s="135"/>
      <c r="B21" s="168" t="s">
        <v>320</v>
      </c>
      <c r="C21" s="168"/>
      <c r="D21" s="168"/>
      <c r="E21" s="168"/>
      <c r="F21" s="168"/>
      <c r="G21" s="168"/>
      <c r="H21" s="135"/>
    </row>
    <row r="22" spans="1:8" ht="35.1" customHeight="1" x14ac:dyDescent="0.25">
      <c r="A22" s="135"/>
      <c r="B22" s="168" t="s">
        <v>323</v>
      </c>
      <c r="C22" s="168"/>
      <c r="D22" s="168"/>
      <c r="E22" s="168"/>
      <c r="F22" s="168"/>
      <c r="G22" s="168"/>
      <c r="H22" s="135"/>
    </row>
    <row r="23" spans="1:8" x14ac:dyDescent="0.25">
      <c r="B23" s="135"/>
      <c r="C23" s="135"/>
      <c r="D23" s="135"/>
      <c r="E23" s="135"/>
      <c r="F23" s="135"/>
      <c r="G23" s="135"/>
    </row>
    <row r="24" spans="1:8" x14ac:dyDescent="0.25">
      <c r="B24" s="135"/>
      <c r="C24" s="135"/>
      <c r="D24" s="135"/>
      <c r="E24" s="135"/>
      <c r="F24" s="135"/>
      <c r="G24" s="135"/>
    </row>
    <row r="25" spans="1:8" x14ac:dyDescent="0.25">
      <c r="B25" s="135"/>
      <c r="C25" s="135"/>
      <c r="D25" s="135"/>
      <c r="E25" s="135"/>
      <c r="F25" s="135"/>
      <c r="G25" s="135"/>
    </row>
  </sheetData>
  <mergeCells count="27">
    <mergeCell ref="H1:H22"/>
    <mergeCell ref="B13:G13"/>
    <mergeCell ref="B14:G14"/>
    <mergeCell ref="B3:G3"/>
    <mergeCell ref="B4:G4"/>
    <mergeCell ref="B5:G5"/>
    <mergeCell ref="B6:G6"/>
    <mergeCell ref="B7:G7"/>
    <mergeCell ref="B8:G8"/>
    <mergeCell ref="B9:G9"/>
    <mergeCell ref="B22:G22"/>
    <mergeCell ref="B23:G23"/>
    <mergeCell ref="B24:G24"/>
    <mergeCell ref="B25:G25"/>
    <mergeCell ref="A1:A22"/>
    <mergeCell ref="B16:G16"/>
    <mergeCell ref="B17:G17"/>
    <mergeCell ref="B18:G18"/>
    <mergeCell ref="B19:G19"/>
    <mergeCell ref="B20:G20"/>
    <mergeCell ref="B21:G21"/>
    <mergeCell ref="B2:G2"/>
    <mergeCell ref="B10:G10"/>
    <mergeCell ref="B11:G11"/>
    <mergeCell ref="B1:G1"/>
    <mergeCell ref="B15:G15"/>
    <mergeCell ref="B12:G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5F48A-E4F1-43C1-BE5E-2B56B7B19560}">
  <dimension ref="A1:I16"/>
  <sheetViews>
    <sheetView zoomScale="80" zoomScaleNormal="80" workbookViewId="0">
      <pane ySplit="6" topLeftCell="A7" activePane="bottomLeft" state="frozen"/>
      <selection pane="bottomLeft" activeCell="E9" sqref="E9"/>
    </sheetView>
  </sheetViews>
  <sheetFormatPr defaultColWidth="8.85546875" defaultRowHeight="15" x14ac:dyDescent="0.25"/>
  <cols>
    <col min="1" max="1" width="7.28515625" style="9" customWidth="1"/>
    <col min="2" max="2" width="34.42578125" style="10" customWidth="1"/>
    <col min="3" max="4" width="47.28515625" style="10" customWidth="1"/>
    <col min="5" max="5" width="51.28515625" style="10" customWidth="1"/>
    <col min="6" max="6" width="42.7109375" style="10" customWidth="1"/>
    <col min="7" max="7" width="19" style="10" customWidth="1"/>
    <col min="8" max="8" width="58" style="10" customWidth="1"/>
  </cols>
  <sheetData>
    <row r="1" spans="1:9" s="4" customFormat="1" ht="18.75" x14ac:dyDescent="0.3">
      <c r="A1" s="174" t="s">
        <v>102</v>
      </c>
      <c r="B1" s="175"/>
      <c r="C1" s="175"/>
      <c r="D1" s="31"/>
      <c r="E1" s="31"/>
      <c r="F1" s="31"/>
      <c r="G1" s="31"/>
      <c r="H1" s="38"/>
    </row>
    <row r="2" spans="1:9" ht="30" x14ac:dyDescent="0.25">
      <c r="A2" s="176" t="s">
        <v>44</v>
      </c>
      <c r="B2" s="177" t="s">
        <v>5</v>
      </c>
      <c r="C2" s="171" t="s">
        <v>6</v>
      </c>
      <c r="D2" s="177" t="s">
        <v>218</v>
      </c>
      <c r="E2" s="177" t="s">
        <v>219</v>
      </c>
      <c r="F2" s="123" t="s">
        <v>216</v>
      </c>
      <c r="G2" s="179" t="s">
        <v>91</v>
      </c>
      <c r="H2" s="171" t="s">
        <v>324</v>
      </c>
    </row>
    <row r="3" spans="1:9" ht="30" x14ac:dyDescent="0.25">
      <c r="A3" s="176"/>
      <c r="B3" s="178"/>
      <c r="C3" s="172"/>
      <c r="D3" s="178"/>
      <c r="E3" s="178"/>
      <c r="F3" s="123" t="s">
        <v>292</v>
      </c>
      <c r="G3" s="179"/>
      <c r="H3" s="172"/>
    </row>
    <row r="4" spans="1:9" ht="30" x14ac:dyDescent="0.25">
      <c r="A4" s="176"/>
      <c r="B4" s="178"/>
      <c r="C4" s="172"/>
      <c r="D4" s="178"/>
      <c r="E4" s="178"/>
      <c r="F4" s="123" t="s">
        <v>293</v>
      </c>
      <c r="G4" s="179"/>
      <c r="H4" s="172"/>
    </row>
    <row r="5" spans="1:9" ht="30" x14ac:dyDescent="0.25">
      <c r="A5" s="176"/>
      <c r="B5" s="178"/>
      <c r="C5" s="172"/>
      <c r="D5" s="178"/>
      <c r="E5" s="178"/>
      <c r="F5" s="123" t="s">
        <v>294</v>
      </c>
      <c r="G5" s="179"/>
      <c r="H5" s="172"/>
    </row>
    <row r="6" spans="1:9" x14ac:dyDescent="0.25">
      <c r="A6" s="176"/>
      <c r="B6" s="178"/>
      <c r="C6" s="172"/>
      <c r="D6" s="178"/>
      <c r="E6" s="178"/>
      <c r="F6" s="124" t="s">
        <v>295</v>
      </c>
      <c r="G6" s="179"/>
      <c r="H6" s="173"/>
    </row>
    <row r="7" spans="1:9" ht="15.75" x14ac:dyDescent="0.25">
      <c r="A7" s="5"/>
      <c r="B7" s="56" t="s">
        <v>24</v>
      </c>
      <c r="C7" s="56"/>
      <c r="D7" s="56"/>
      <c r="E7" s="36"/>
      <c r="F7" s="36"/>
      <c r="G7" s="37"/>
      <c r="H7" s="57"/>
      <c r="I7" s="1"/>
    </row>
    <row r="8" spans="1:9" ht="60" x14ac:dyDescent="0.25">
      <c r="A8" s="129" t="s">
        <v>3</v>
      </c>
      <c r="B8" s="13" t="s">
        <v>50</v>
      </c>
      <c r="C8" s="13" t="s">
        <v>48</v>
      </c>
      <c r="D8" s="121" t="s">
        <v>309</v>
      </c>
      <c r="E8" s="134" t="s">
        <v>326</v>
      </c>
      <c r="F8" s="28"/>
      <c r="G8" s="105" t="e">
        <f>LEFT(F8)*1</f>
        <v>#VALUE!</v>
      </c>
      <c r="H8" s="130" t="s">
        <v>310</v>
      </c>
      <c r="I8" s="1"/>
    </row>
    <row r="9" spans="1:9" ht="75" x14ac:dyDescent="0.25">
      <c r="A9" s="15" t="s">
        <v>7</v>
      </c>
      <c r="B9" s="7" t="s">
        <v>83</v>
      </c>
      <c r="C9" s="2" t="s">
        <v>82</v>
      </c>
      <c r="D9" s="106" t="s">
        <v>308</v>
      </c>
      <c r="E9" s="109" t="s">
        <v>298</v>
      </c>
      <c r="F9" s="28"/>
      <c r="G9" s="105" t="e">
        <f>LEFT(F9)*1</f>
        <v>#VALUE!</v>
      </c>
      <c r="H9" s="65"/>
      <c r="I9" s="1"/>
    </row>
    <row r="10" spans="1:9" ht="75" x14ac:dyDescent="0.25">
      <c r="A10" s="15" t="s">
        <v>8</v>
      </c>
      <c r="B10" s="7" t="s">
        <v>51</v>
      </c>
      <c r="C10" s="2" t="s">
        <v>52</v>
      </c>
      <c r="D10" s="106" t="s">
        <v>307</v>
      </c>
      <c r="E10" s="109" t="s">
        <v>299</v>
      </c>
      <c r="F10" s="28"/>
      <c r="G10" s="105" t="e">
        <f>LEFT(F10)*1</f>
        <v>#VALUE!</v>
      </c>
      <c r="H10" s="65"/>
      <c r="I10" s="1"/>
    </row>
    <row r="11" spans="1:9" ht="60" x14ac:dyDescent="0.25">
      <c r="A11" s="15" t="s">
        <v>9</v>
      </c>
      <c r="B11" s="13" t="s">
        <v>53</v>
      </c>
      <c r="C11" s="13" t="s">
        <v>4</v>
      </c>
      <c r="D11" s="127" t="s">
        <v>306</v>
      </c>
      <c r="E11" s="128" t="s">
        <v>300</v>
      </c>
      <c r="F11" s="28"/>
      <c r="G11" s="105" t="e">
        <f>LEFT(F11)*1</f>
        <v>#VALUE!</v>
      </c>
      <c r="H11" s="65"/>
      <c r="I11" s="1"/>
    </row>
    <row r="12" spans="1:9" x14ac:dyDescent="0.25">
      <c r="A12" s="58"/>
      <c r="B12" s="59" t="s">
        <v>100</v>
      </c>
      <c r="C12" s="60"/>
      <c r="D12" s="60"/>
      <c r="E12" s="61"/>
      <c r="F12" s="61"/>
      <c r="G12" s="62"/>
      <c r="H12" s="74"/>
    </row>
    <row r="13" spans="1:9" s="14" customFormat="1" ht="105" x14ac:dyDescent="0.25">
      <c r="A13" s="66" t="s">
        <v>10</v>
      </c>
      <c r="B13" s="28" t="s">
        <v>134</v>
      </c>
      <c r="C13" s="28" t="s">
        <v>158</v>
      </c>
      <c r="D13" s="106" t="s">
        <v>305</v>
      </c>
      <c r="E13" s="109" t="s">
        <v>302</v>
      </c>
      <c r="F13" s="28"/>
      <c r="G13" s="105" t="e">
        <f>LEFT(F13)*1</f>
        <v>#VALUE!</v>
      </c>
      <c r="H13" s="65"/>
    </row>
    <row r="14" spans="1:9" s="14" customFormat="1" ht="75" x14ac:dyDescent="0.25">
      <c r="A14" s="66" t="s">
        <v>11</v>
      </c>
      <c r="B14" s="7" t="s">
        <v>138</v>
      </c>
      <c r="C14" s="28" t="s">
        <v>155</v>
      </c>
      <c r="D14" s="106" t="s">
        <v>305</v>
      </c>
      <c r="E14" s="109" t="s">
        <v>301</v>
      </c>
      <c r="F14" s="28"/>
      <c r="G14" s="105" t="e">
        <f>LEFT(F14)*1</f>
        <v>#VALUE!</v>
      </c>
      <c r="H14" s="65"/>
    </row>
    <row r="15" spans="1:9" s="14" customFormat="1" ht="60" x14ac:dyDescent="0.25">
      <c r="A15" s="66" t="s">
        <v>133</v>
      </c>
      <c r="B15" s="2" t="s">
        <v>101</v>
      </c>
      <c r="C15" s="2" t="s">
        <v>159</v>
      </c>
      <c r="D15" s="121" t="s">
        <v>304</v>
      </c>
      <c r="E15" s="122" t="s">
        <v>303</v>
      </c>
      <c r="F15" s="28"/>
      <c r="G15" s="105" t="e">
        <f>LEFT(F15)*1</f>
        <v>#VALUE!</v>
      </c>
      <c r="H15" s="65"/>
    </row>
    <row r="16" spans="1:9" ht="15.75" x14ac:dyDescent="0.25">
      <c r="E16" s="33" t="s">
        <v>78</v>
      </c>
      <c r="F16" s="33"/>
      <c r="G16" s="34" t="e">
        <f>SUM(G8:G15)</f>
        <v>#VALUE!</v>
      </c>
    </row>
  </sheetData>
  <mergeCells count="8">
    <mergeCell ref="H2:H6"/>
    <mergeCell ref="A1:C1"/>
    <mergeCell ref="A2:A6"/>
    <mergeCell ref="B2:B6"/>
    <mergeCell ref="C2:C6"/>
    <mergeCell ref="D2:D6"/>
    <mergeCell ref="E2:E6"/>
    <mergeCell ref="G2:G6"/>
  </mergeCells>
  <phoneticPr fontId="2" type="noConversion"/>
  <dataValidations count="1">
    <dataValidation type="list" allowBlank="1" showInputMessage="1" showErrorMessage="1" sqref="F8:F11 F13:F15" xr:uid="{896E9C78-BCF1-4DA1-9B70-33BBA8FEC6A7}">
      <formula1>$F$3:$F$6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9DD2C-2DD6-4468-8CD8-5F78E680DB00}">
  <dimension ref="A1:I20"/>
  <sheetViews>
    <sheetView zoomScale="80" zoomScaleNormal="80" workbookViewId="0">
      <pane ySplit="6" topLeftCell="A12" activePane="bottomLeft" state="frozen"/>
      <selection pane="bottomLeft" activeCell="H2" sqref="H2:H6"/>
    </sheetView>
  </sheetViews>
  <sheetFormatPr defaultColWidth="8.85546875" defaultRowHeight="15" x14ac:dyDescent="0.25"/>
  <cols>
    <col min="1" max="1" width="7.28515625" style="9" customWidth="1"/>
    <col min="2" max="2" width="34.42578125" style="10" customWidth="1"/>
    <col min="3" max="3" width="47.28515625" style="10" customWidth="1"/>
    <col min="4" max="5" width="38.7109375" style="10" customWidth="1"/>
    <col min="6" max="6" width="43.5703125" style="10" customWidth="1"/>
    <col min="7" max="7" width="19" style="10" customWidth="1"/>
    <col min="8" max="8" width="55.5703125" style="10" customWidth="1"/>
  </cols>
  <sheetData>
    <row r="1" spans="1:9" s="4" customFormat="1" ht="18" customHeight="1" x14ac:dyDescent="0.3">
      <c r="A1" s="39" t="s">
        <v>108</v>
      </c>
      <c r="B1" s="35"/>
      <c r="C1" s="104"/>
      <c r="D1" s="32"/>
      <c r="E1" s="32"/>
      <c r="F1" s="32"/>
      <c r="G1" s="32"/>
      <c r="H1" s="35"/>
      <c r="I1" s="3"/>
    </row>
    <row r="2" spans="1:9" s="4" customFormat="1" ht="30" x14ac:dyDescent="0.3">
      <c r="A2" s="176" t="s">
        <v>44</v>
      </c>
      <c r="B2" s="177" t="s">
        <v>5</v>
      </c>
      <c r="C2" s="171" t="s">
        <v>6</v>
      </c>
      <c r="D2" s="177" t="s">
        <v>218</v>
      </c>
      <c r="E2" s="177" t="s">
        <v>219</v>
      </c>
      <c r="F2" s="123" t="s">
        <v>216</v>
      </c>
      <c r="G2" s="179" t="s">
        <v>91</v>
      </c>
      <c r="H2" s="171" t="s">
        <v>324</v>
      </c>
      <c r="I2" s="3"/>
    </row>
    <row r="3" spans="1:9" s="4" customFormat="1" ht="30" x14ac:dyDescent="0.3">
      <c r="A3" s="176"/>
      <c r="B3" s="178"/>
      <c r="C3" s="172"/>
      <c r="D3" s="178"/>
      <c r="E3" s="178"/>
      <c r="F3" s="123" t="s">
        <v>292</v>
      </c>
      <c r="G3" s="179"/>
      <c r="H3" s="172"/>
      <c r="I3" s="3"/>
    </row>
    <row r="4" spans="1:9" s="4" customFormat="1" ht="30" x14ac:dyDescent="0.3">
      <c r="A4" s="176"/>
      <c r="B4" s="178"/>
      <c r="C4" s="172"/>
      <c r="D4" s="178"/>
      <c r="E4" s="178"/>
      <c r="F4" s="123" t="s">
        <v>293</v>
      </c>
      <c r="G4" s="179"/>
      <c r="H4" s="172"/>
      <c r="I4" s="3"/>
    </row>
    <row r="5" spans="1:9" s="4" customFormat="1" ht="30" x14ac:dyDescent="0.3">
      <c r="A5" s="176"/>
      <c r="B5" s="178"/>
      <c r="C5" s="172"/>
      <c r="D5" s="178"/>
      <c r="E5" s="178"/>
      <c r="F5" s="123" t="s">
        <v>294</v>
      </c>
      <c r="G5" s="179"/>
      <c r="H5" s="172"/>
      <c r="I5" s="3"/>
    </row>
    <row r="6" spans="1:9" s="4" customFormat="1" ht="18.75" x14ac:dyDescent="0.3">
      <c r="A6" s="176"/>
      <c r="B6" s="178"/>
      <c r="C6" s="172"/>
      <c r="D6" s="178"/>
      <c r="E6" s="178"/>
      <c r="F6" s="124" t="s">
        <v>295</v>
      </c>
      <c r="G6" s="179"/>
      <c r="H6" s="173"/>
      <c r="I6" s="3"/>
    </row>
    <row r="7" spans="1:9" ht="18" customHeight="1" x14ac:dyDescent="0.25">
      <c r="A7" s="8"/>
      <c r="B7" s="56" t="s">
        <v>23</v>
      </c>
      <c r="C7" s="56"/>
      <c r="D7" s="36"/>
      <c r="E7" s="102"/>
      <c r="F7" s="56" t="s">
        <v>217</v>
      </c>
      <c r="G7" s="37"/>
      <c r="H7" s="55"/>
      <c r="I7" s="1"/>
    </row>
    <row r="8" spans="1:9" ht="120" x14ac:dyDescent="0.25">
      <c r="A8" s="67" t="s">
        <v>18</v>
      </c>
      <c r="B8" s="6" t="s">
        <v>236</v>
      </c>
      <c r="C8" s="2" t="s">
        <v>79</v>
      </c>
      <c r="D8" s="106" t="s">
        <v>237</v>
      </c>
      <c r="E8" s="110" t="s">
        <v>238</v>
      </c>
      <c r="F8" s="28"/>
      <c r="G8" s="111" t="e">
        <f>LEFT(F8)*1</f>
        <v>#VALUE!</v>
      </c>
      <c r="H8" s="65"/>
      <c r="I8" s="1"/>
    </row>
    <row r="9" spans="1:9" ht="90" x14ac:dyDescent="0.25">
      <c r="A9" s="67" t="s">
        <v>19</v>
      </c>
      <c r="B9" s="6" t="s">
        <v>239</v>
      </c>
      <c r="C9" s="6" t="s">
        <v>45</v>
      </c>
      <c r="D9" s="106" t="s">
        <v>240</v>
      </c>
      <c r="E9" s="110" t="s">
        <v>241</v>
      </c>
      <c r="F9" s="28"/>
      <c r="G9" s="111" t="e">
        <f>LEFT(F9)*1</f>
        <v>#VALUE!</v>
      </c>
      <c r="H9" s="65"/>
      <c r="I9" s="1"/>
    </row>
    <row r="10" spans="1:9" ht="90.75" customHeight="1" x14ac:dyDescent="0.25">
      <c r="A10" s="67" t="s">
        <v>20</v>
      </c>
      <c r="B10" s="6" t="s">
        <v>242</v>
      </c>
      <c r="C10" s="7" t="s">
        <v>156</v>
      </c>
      <c r="D10" s="106" t="s">
        <v>243</v>
      </c>
      <c r="E10" s="110" t="s">
        <v>244</v>
      </c>
      <c r="F10" s="28"/>
      <c r="G10" s="111" t="e">
        <f>LEFT(F10)*1</f>
        <v>#VALUE!</v>
      </c>
      <c r="H10" s="65"/>
      <c r="I10" s="1"/>
    </row>
    <row r="11" spans="1:9" ht="118.5" customHeight="1" x14ac:dyDescent="0.25">
      <c r="A11" s="67" t="s">
        <v>21</v>
      </c>
      <c r="B11" s="112" t="s">
        <v>245</v>
      </c>
      <c r="C11" s="2" t="s">
        <v>80</v>
      </c>
      <c r="D11" s="106" t="s">
        <v>246</v>
      </c>
      <c r="E11" s="110" t="s">
        <v>247</v>
      </c>
      <c r="F11" s="28"/>
      <c r="G11" s="111" t="e">
        <f>LEFT(F11)*1</f>
        <v>#VALUE!</v>
      </c>
      <c r="H11" s="65"/>
      <c r="I11" s="1"/>
    </row>
    <row r="12" spans="1:9" ht="76.5" customHeight="1" x14ac:dyDescent="0.25">
      <c r="A12" s="67" t="s">
        <v>22</v>
      </c>
      <c r="B12" s="7" t="s">
        <v>54</v>
      </c>
      <c r="C12" s="2" t="s">
        <v>84</v>
      </c>
      <c r="D12" s="106" t="s">
        <v>248</v>
      </c>
      <c r="E12" s="113" t="s">
        <v>249</v>
      </c>
      <c r="F12" s="28"/>
      <c r="G12" s="111" t="e">
        <f>LEFT(F12)*1</f>
        <v>#VALUE!</v>
      </c>
      <c r="H12" s="73"/>
      <c r="I12" s="1"/>
    </row>
    <row r="13" spans="1:9" ht="15" customHeight="1" x14ac:dyDescent="0.25">
      <c r="A13" s="58"/>
      <c r="B13" s="180" t="s">
        <v>25</v>
      </c>
      <c r="C13" s="180"/>
      <c r="D13" s="114"/>
      <c r="E13" s="115"/>
      <c r="F13" s="114"/>
      <c r="G13" s="115"/>
      <c r="H13" s="72"/>
    </row>
    <row r="14" spans="1:9" ht="69.75" customHeight="1" x14ac:dyDescent="0.25">
      <c r="A14" s="15" t="s">
        <v>26</v>
      </c>
      <c r="B14" s="2" t="s">
        <v>250</v>
      </c>
      <c r="C14" s="2" t="s">
        <v>85</v>
      </c>
      <c r="D14" s="106" t="s">
        <v>251</v>
      </c>
      <c r="E14" s="110" t="s">
        <v>252</v>
      </c>
      <c r="F14" s="28"/>
      <c r="G14" s="111" t="e">
        <f>LEFT(F14)*1</f>
        <v>#VALUE!</v>
      </c>
      <c r="H14" s="65"/>
    </row>
    <row r="15" spans="1:9" ht="60" customHeight="1" x14ac:dyDescent="0.25">
      <c r="A15" s="15" t="s">
        <v>27</v>
      </c>
      <c r="B15" s="2" t="s">
        <v>253</v>
      </c>
      <c r="C15" s="2" t="s">
        <v>160</v>
      </c>
      <c r="D15" s="106" t="s">
        <v>254</v>
      </c>
      <c r="E15" s="110" t="s">
        <v>255</v>
      </c>
      <c r="F15" s="28"/>
      <c r="G15" s="111" t="e">
        <f>LEFT(F15)*1</f>
        <v>#VALUE!</v>
      </c>
      <c r="H15" s="65"/>
    </row>
    <row r="16" spans="1:9" x14ac:dyDescent="0.25">
      <c r="A16" s="58"/>
      <c r="B16" s="56" t="s">
        <v>109</v>
      </c>
      <c r="C16" s="56"/>
      <c r="D16" s="114"/>
      <c r="E16" s="116"/>
      <c r="F16" s="114"/>
      <c r="G16" s="116"/>
      <c r="H16" s="72"/>
      <c r="I16" s="1"/>
    </row>
    <row r="17" spans="1:9" ht="30" x14ac:dyDescent="0.25">
      <c r="A17" s="15" t="s">
        <v>28</v>
      </c>
      <c r="B17" s="2" t="s">
        <v>256</v>
      </c>
      <c r="C17" s="2" t="s">
        <v>81</v>
      </c>
      <c r="D17" s="106" t="s">
        <v>257</v>
      </c>
      <c r="E17" s="110" t="s">
        <v>258</v>
      </c>
      <c r="F17" s="28"/>
      <c r="G17" s="111" t="e">
        <f>LEFT(F17)*1</f>
        <v>#VALUE!</v>
      </c>
      <c r="H17" s="65"/>
      <c r="I17" s="1"/>
    </row>
    <row r="18" spans="1:9" ht="75" x14ac:dyDescent="0.25">
      <c r="A18" s="15" t="s">
        <v>110</v>
      </c>
      <c r="B18" s="2" t="s">
        <v>259</v>
      </c>
      <c r="C18" s="2" t="s">
        <v>161</v>
      </c>
      <c r="D18" s="106" t="s">
        <v>260</v>
      </c>
      <c r="E18" s="110" t="s">
        <v>261</v>
      </c>
      <c r="F18" s="28"/>
      <c r="G18" s="111" t="e">
        <f>LEFT(F18)*1</f>
        <v>#VALUE!</v>
      </c>
      <c r="H18" s="65"/>
      <c r="I18" s="1"/>
    </row>
    <row r="19" spans="1:9" ht="105" x14ac:dyDescent="0.25">
      <c r="A19" s="15" t="s">
        <v>111</v>
      </c>
      <c r="B19" s="2" t="s">
        <v>262</v>
      </c>
      <c r="C19" s="2" t="s">
        <v>112</v>
      </c>
      <c r="D19" s="106" t="s">
        <v>263</v>
      </c>
      <c r="E19" s="110" t="s">
        <v>264</v>
      </c>
      <c r="F19" s="28"/>
      <c r="G19" s="111" t="e">
        <f>LEFT(F19)*1</f>
        <v>#VALUE!</v>
      </c>
      <c r="H19" s="65"/>
      <c r="I19" s="1"/>
    </row>
    <row r="20" spans="1:9" ht="15.75" x14ac:dyDescent="0.25">
      <c r="D20" s="33" t="s">
        <v>78</v>
      </c>
      <c r="E20" s="103"/>
      <c r="F20" s="33"/>
      <c r="G20" s="107" t="e">
        <f>SUM(G8:G19)</f>
        <v>#VALUE!</v>
      </c>
    </row>
  </sheetData>
  <mergeCells count="8">
    <mergeCell ref="B13:C13"/>
    <mergeCell ref="H2:H6"/>
    <mergeCell ref="E2:E6"/>
    <mergeCell ref="A2:A6"/>
    <mergeCell ref="B2:B6"/>
    <mergeCell ref="C2:C6"/>
    <mergeCell ref="G2:G6"/>
    <mergeCell ref="D2:D6"/>
  </mergeCells>
  <phoneticPr fontId="2" type="noConversion"/>
  <dataValidations count="1">
    <dataValidation type="list" allowBlank="1" showInputMessage="1" showErrorMessage="1" sqref="F14:F15 F8:F12 F17:F19" xr:uid="{80C988A2-42C6-4E6B-B1D4-16E4B902BFC0}">
      <formula1>$F$3:$F$6</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7DE8-5035-423D-ABF7-E257C55D7996}">
  <dimension ref="A1:H19"/>
  <sheetViews>
    <sheetView zoomScale="80" zoomScaleNormal="80" workbookViewId="0">
      <pane ySplit="6" topLeftCell="A10" activePane="bottomLeft" state="frozen"/>
      <selection pane="bottomLeft" activeCell="H2" sqref="H2:H6"/>
    </sheetView>
  </sheetViews>
  <sheetFormatPr defaultColWidth="8.85546875" defaultRowHeight="15" x14ac:dyDescent="0.25"/>
  <cols>
    <col min="1" max="1" width="7.28515625" style="9" customWidth="1"/>
    <col min="2" max="2" width="34.42578125" style="10" customWidth="1"/>
    <col min="3" max="4" width="47.28515625" style="10" customWidth="1"/>
    <col min="5" max="6" width="43.5703125" style="10" customWidth="1"/>
    <col min="7" max="7" width="19" style="10" customWidth="1"/>
    <col min="8" max="8" width="50.7109375" style="10" customWidth="1"/>
  </cols>
  <sheetData>
    <row r="1" spans="1:8" s="4" customFormat="1" ht="18" customHeight="1" x14ac:dyDescent="0.3">
      <c r="A1" s="174" t="s">
        <v>114</v>
      </c>
      <c r="B1" s="175"/>
      <c r="C1" s="175"/>
      <c r="D1" s="32"/>
      <c r="E1" s="32"/>
      <c r="F1" s="32"/>
      <c r="G1" s="32"/>
      <c r="H1" s="23"/>
    </row>
    <row r="2" spans="1:8" ht="30" x14ac:dyDescent="0.25">
      <c r="A2" s="181" t="s">
        <v>44</v>
      </c>
      <c r="B2" s="171" t="s">
        <v>5</v>
      </c>
      <c r="C2" s="171" t="s">
        <v>6</v>
      </c>
      <c r="D2" s="171" t="s">
        <v>218</v>
      </c>
      <c r="E2" s="171" t="s">
        <v>219</v>
      </c>
      <c r="F2" s="123" t="s">
        <v>216</v>
      </c>
      <c r="G2" s="171" t="s">
        <v>91</v>
      </c>
      <c r="H2" s="171" t="s">
        <v>324</v>
      </c>
    </row>
    <row r="3" spans="1:8" ht="30" x14ac:dyDescent="0.25">
      <c r="A3" s="182"/>
      <c r="B3" s="172"/>
      <c r="C3" s="172"/>
      <c r="D3" s="172"/>
      <c r="E3" s="184"/>
      <c r="F3" s="123" t="s">
        <v>292</v>
      </c>
      <c r="G3" s="172"/>
      <c r="H3" s="172"/>
    </row>
    <row r="4" spans="1:8" ht="30" x14ac:dyDescent="0.25">
      <c r="A4" s="182"/>
      <c r="B4" s="172"/>
      <c r="C4" s="172"/>
      <c r="D4" s="172"/>
      <c r="E4" s="184"/>
      <c r="F4" s="123" t="s">
        <v>293</v>
      </c>
      <c r="G4" s="172"/>
      <c r="H4" s="172"/>
    </row>
    <row r="5" spans="1:8" ht="30" x14ac:dyDescent="0.25">
      <c r="A5" s="182"/>
      <c r="B5" s="172"/>
      <c r="C5" s="172"/>
      <c r="D5" s="172"/>
      <c r="E5" s="184"/>
      <c r="F5" s="123" t="s">
        <v>294</v>
      </c>
      <c r="G5" s="172"/>
      <c r="H5" s="172"/>
    </row>
    <row r="6" spans="1:8" ht="30" x14ac:dyDescent="0.25">
      <c r="A6" s="183"/>
      <c r="B6" s="173"/>
      <c r="C6" s="173"/>
      <c r="D6" s="173"/>
      <c r="E6" s="185"/>
      <c r="F6" s="124" t="s">
        <v>296</v>
      </c>
      <c r="G6" s="173"/>
      <c r="H6" s="173"/>
    </row>
    <row r="7" spans="1:8" ht="15.75" x14ac:dyDescent="0.25">
      <c r="A7" s="8"/>
      <c r="B7" s="180" t="s">
        <v>14</v>
      </c>
      <c r="C7" s="180"/>
      <c r="D7" s="60"/>
      <c r="E7" s="36"/>
      <c r="F7" s="36"/>
      <c r="G7" s="37"/>
      <c r="H7" s="57"/>
    </row>
    <row r="8" spans="1:8" ht="60" customHeight="1" x14ac:dyDescent="0.25">
      <c r="A8" s="68" t="s">
        <v>0</v>
      </c>
      <c r="B8" s="2" t="s">
        <v>88</v>
      </c>
      <c r="C8" s="2" t="s">
        <v>162</v>
      </c>
      <c r="D8" s="106" t="s">
        <v>235</v>
      </c>
      <c r="E8" s="109" t="s">
        <v>220</v>
      </c>
      <c r="F8" s="28"/>
      <c r="G8" s="105" t="e">
        <f>LEFT(F8)*1</f>
        <v>#VALUE!</v>
      </c>
      <c r="H8" s="26"/>
    </row>
    <row r="9" spans="1:8" ht="60" x14ac:dyDescent="0.25">
      <c r="A9" s="68" t="s">
        <v>1</v>
      </c>
      <c r="B9" s="2" t="s">
        <v>86</v>
      </c>
      <c r="C9" s="2" t="s">
        <v>163</v>
      </c>
      <c r="D9" s="106" t="s">
        <v>234</v>
      </c>
      <c r="E9" s="109" t="s">
        <v>221</v>
      </c>
      <c r="F9" s="28"/>
      <c r="G9" s="105" t="e">
        <f>LEFT(F9)*1</f>
        <v>#VALUE!</v>
      </c>
      <c r="H9" s="26"/>
    </row>
    <row r="10" spans="1:8" ht="75" x14ac:dyDescent="0.25">
      <c r="A10" s="68" t="s">
        <v>2</v>
      </c>
      <c r="B10" s="2" t="s">
        <v>87</v>
      </c>
      <c r="C10" s="2" t="s">
        <v>164</v>
      </c>
      <c r="D10" s="106" t="s">
        <v>233</v>
      </c>
      <c r="E10" s="109" t="s">
        <v>222</v>
      </c>
      <c r="F10" s="28"/>
      <c r="G10" s="105" t="e">
        <f>LEFT(F10)*1</f>
        <v>#VALUE!</v>
      </c>
      <c r="H10" s="65"/>
    </row>
    <row r="11" spans="1:8" ht="60" customHeight="1" x14ac:dyDescent="0.25">
      <c r="A11" s="68" t="s">
        <v>15</v>
      </c>
      <c r="B11" s="2" t="s">
        <v>89</v>
      </c>
      <c r="C11" s="2" t="s">
        <v>29</v>
      </c>
      <c r="D11" s="106" t="s">
        <v>232</v>
      </c>
      <c r="E11" s="109" t="s">
        <v>223</v>
      </c>
      <c r="F11" s="28"/>
      <c r="G11" s="105" t="e">
        <f>LEFT(F11)*1</f>
        <v>#VALUE!</v>
      </c>
      <c r="H11" s="65"/>
    </row>
    <row r="12" spans="1:8" ht="15.75" x14ac:dyDescent="0.25">
      <c r="A12" s="5"/>
      <c r="B12" s="180" t="s">
        <v>13</v>
      </c>
      <c r="C12" s="180"/>
      <c r="D12" s="60"/>
      <c r="E12" s="36"/>
      <c r="F12" s="36"/>
      <c r="G12" s="37"/>
      <c r="H12" s="72"/>
    </row>
    <row r="13" spans="1:8" ht="45" x14ac:dyDescent="0.25">
      <c r="A13" s="15" t="s">
        <v>16</v>
      </c>
      <c r="B13" s="7" t="s">
        <v>135</v>
      </c>
      <c r="C13" s="2" t="s">
        <v>165</v>
      </c>
      <c r="D13" s="106" t="s">
        <v>231</v>
      </c>
      <c r="E13" s="109" t="s">
        <v>224</v>
      </c>
      <c r="F13" s="28"/>
      <c r="G13" s="105" t="e">
        <f>LEFT(F13)*1</f>
        <v>#VALUE!</v>
      </c>
      <c r="H13" s="65"/>
    </row>
    <row r="14" spans="1:8" ht="75" x14ac:dyDescent="0.25">
      <c r="A14" s="15" t="s">
        <v>17</v>
      </c>
      <c r="B14" s="7" t="s">
        <v>136</v>
      </c>
      <c r="C14" s="2" t="s">
        <v>137</v>
      </c>
      <c r="D14" s="106" t="s">
        <v>230</v>
      </c>
      <c r="E14" s="109" t="s">
        <v>225</v>
      </c>
      <c r="F14" s="28"/>
      <c r="G14" s="105" t="e">
        <f>LEFT(F14)*1</f>
        <v>#VALUE!</v>
      </c>
      <c r="H14" s="65"/>
    </row>
    <row r="15" spans="1:8" ht="45" x14ac:dyDescent="0.25">
      <c r="A15" s="15" t="s">
        <v>115</v>
      </c>
      <c r="B15" s="2" t="s">
        <v>55</v>
      </c>
      <c r="C15" s="2" t="s">
        <v>166</v>
      </c>
      <c r="D15" s="106" t="s">
        <v>229</v>
      </c>
      <c r="E15" s="109" t="s">
        <v>226</v>
      </c>
      <c r="F15" s="28"/>
      <c r="G15" s="105" t="e">
        <f>LEFT(F15)*1</f>
        <v>#VALUE!</v>
      </c>
      <c r="H15" s="65"/>
    </row>
    <row r="16" spans="1:8" ht="75.75" customHeight="1" x14ac:dyDescent="0.25">
      <c r="A16" s="15" t="s">
        <v>116</v>
      </c>
      <c r="B16" s="7" t="s">
        <v>154</v>
      </c>
      <c r="C16" s="7" t="s">
        <v>157</v>
      </c>
      <c r="D16" s="108" t="s">
        <v>228</v>
      </c>
      <c r="E16" s="109" t="s">
        <v>227</v>
      </c>
      <c r="F16" s="28"/>
      <c r="G16" s="105" t="e">
        <f>LEFT(F16)*1</f>
        <v>#VALUE!</v>
      </c>
      <c r="H16" s="65"/>
    </row>
    <row r="17" spans="3:7" ht="15.75" x14ac:dyDescent="0.25">
      <c r="E17" s="33" t="s">
        <v>78</v>
      </c>
      <c r="F17" s="33"/>
      <c r="G17" s="34" t="e">
        <f>SUM(G8:G16)</f>
        <v>#VALUE!</v>
      </c>
    </row>
    <row r="19" spans="3:7" x14ac:dyDescent="0.25">
      <c r="C19" s="63"/>
      <c r="D19" s="63"/>
    </row>
  </sheetData>
  <mergeCells count="10">
    <mergeCell ref="D2:D6"/>
    <mergeCell ref="E2:E6"/>
    <mergeCell ref="G2:G6"/>
    <mergeCell ref="H2:H6"/>
    <mergeCell ref="A1:C1"/>
    <mergeCell ref="B7:C7"/>
    <mergeCell ref="B12:C12"/>
    <mergeCell ref="A2:A6"/>
    <mergeCell ref="B2:B6"/>
    <mergeCell ref="C2:C6"/>
  </mergeCells>
  <phoneticPr fontId="2" type="noConversion"/>
  <dataValidations count="1">
    <dataValidation type="list" allowBlank="1" showInputMessage="1" showErrorMessage="1" sqref="F8:F11 F13:F16" xr:uid="{1E517B8F-00B6-4FA5-873A-A1C89E477084}">
      <formula1>$F$3:$F$6</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CB8A5-07AA-41E2-93AA-5CDE3754FF3A}">
  <dimension ref="A1:H28"/>
  <sheetViews>
    <sheetView zoomScale="70" zoomScaleNormal="70" workbookViewId="0">
      <pane ySplit="6" topLeftCell="A7" activePane="bottomLeft" state="frozen"/>
      <selection pane="bottomLeft" activeCell="H2" sqref="H2:H6"/>
    </sheetView>
  </sheetViews>
  <sheetFormatPr defaultColWidth="8.85546875" defaultRowHeight="15" x14ac:dyDescent="0.25"/>
  <cols>
    <col min="1" max="1" width="7.28515625" style="9" customWidth="1"/>
    <col min="2" max="2" width="34.42578125" style="10" customWidth="1"/>
    <col min="3" max="4" width="47.28515625" style="10" customWidth="1"/>
    <col min="5" max="6" width="43.5703125" style="10" customWidth="1"/>
    <col min="7" max="7" width="19" style="10" customWidth="1"/>
    <col min="8" max="8" width="53.7109375" style="10" customWidth="1"/>
  </cols>
  <sheetData>
    <row r="1" spans="1:8" s="4" customFormat="1" ht="18" customHeight="1" x14ac:dyDescent="0.3">
      <c r="A1" s="174" t="s">
        <v>117</v>
      </c>
      <c r="B1" s="175"/>
      <c r="C1" s="175"/>
      <c r="D1" s="32"/>
      <c r="E1" s="32"/>
      <c r="F1" s="32"/>
      <c r="G1" s="32"/>
      <c r="H1" s="23"/>
    </row>
    <row r="2" spans="1:8" s="4" customFormat="1" ht="30" x14ac:dyDescent="0.3">
      <c r="A2" s="181" t="s">
        <v>44</v>
      </c>
      <c r="B2" s="171" t="s">
        <v>5</v>
      </c>
      <c r="C2" s="171" t="s">
        <v>6</v>
      </c>
      <c r="D2" s="171" t="s">
        <v>218</v>
      </c>
      <c r="E2" s="171" t="s">
        <v>219</v>
      </c>
      <c r="F2" s="123" t="s">
        <v>216</v>
      </c>
      <c r="G2" s="171" t="s">
        <v>91</v>
      </c>
      <c r="H2" s="171" t="s">
        <v>324</v>
      </c>
    </row>
    <row r="3" spans="1:8" s="4" customFormat="1" ht="30" x14ac:dyDescent="0.3">
      <c r="A3" s="182"/>
      <c r="B3" s="172"/>
      <c r="C3" s="172"/>
      <c r="D3" s="172"/>
      <c r="E3" s="184"/>
      <c r="F3" s="123" t="s">
        <v>292</v>
      </c>
      <c r="G3" s="172"/>
      <c r="H3" s="172"/>
    </row>
    <row r="4" spans="1:8" s="4" customFormat="1" ht="30" x14ac:dyDescent="0.3">
      <c r="A4" s="182"/>
      <c r="B4" s="172"/>
      <c r="C4" s="172"/>
      <c r="D4" s="172"/>
      <c r="E4" s="184"/>
      <c r="F4" s="123" t="s">
        <v>293</v>
      </c>
      <c r="G4" s="172"/>
      <c r="H4" s="172"/>
    </row>
    <row r="5" spans="1:8" s="4" customFormat="1" ht="30" x14ac:dyDescent="0.3">
      <c r="A5" s="182"/>
      <c r="B5" s="172"/>
      <c r="C5" s="172"/>
      <c r="D5" s="172"/>
      <c r="E5" s="184"/>
      <c r="F5" s="123" t="s">
        <v>294</v>
      </c>
      <c r="G5" s="172"/>
      <c r="H5" s="172"/>
    </row>
    <row r="6" spans="1:8" x14ac:dyDescent="0.25">
      <c r="A6" s="183"/>
      <c r="B6" s="173"/>
      <c r="C6" s="173"/>
      <c r="D6" s="173"/>
      <c r="E6" s="185"/>
      <c r="F6" s="124" t="s">
        <v>295</v>
      </c>
      <c r="G6" s="173"/>
      <c r="H6" s="173"/>
    </row>
    <row r="7" spans="1:8" s="12" customFormat="1" ht="153" customHeight="1" x14ac:dyDescent="0.25">
      <c r="A7" s="69" t="s">
        <v>32</v>
      </c>
      <c r="B7" s="13" t="s">
        <v>56</v>
      </c>
      <c r="C7" s="117" t="s">
        <v>167</v>
      </c>
      <c r="D7" s="119" t="s">
        <v>271</v>
      </c>
      <c r="E7" s="120" t="s">
        <v>270</v>
      </c>
      <c r="F7" s="28"/>
      <c r="G7" s="105" t="e">
        <f>LEFT(F7)*1</f>
        <v>#VALUE!</v>
      </c>
      <c r="H7" s="118"/>
    </row>
    <row r="8" spans="1:8" s="12" customFormat="1" ht="15.75" customHeight="1" x14ac:dyDescent="0.25">
      <c r="A8" s="69"/>
      <c r="B8" s="186" t="s">
        <v>265</v>
      </c>
      <c r="C8" s="187"/>
      <c r="D8" s="187"/>
      <c r="E8" s="187"/>
      <c r="F8" s="187"/>
      <c r="G8" s="187"/>
      <c r="H8" s="188"/>
    </row>
    <row r="9" spans="1:8" s="14" customFormat="1" ht="60" customHeight="1" x14ac:dyDescent="0.25">
      <c r="A9" s="198"/>
      <c r="B9" s="202" t="s">
        <v>131</v>
      </c>
      <c r="C9" s="40" t="s">
        <v>151</v>
      </c>
      <c r="D9" s="189"/>
      <c r="E9" s="190"/>
      <c r="F9" s="190"/>
      <c r="G9" s="190"/>
      <c r="H9" s="191"/>
    </row>
    <row r="10" spans="1:8" s="14" customFormat="1" ht="15.75" customHeight="1" x14ac:dyDescent="0.25">
      <c r="A10" s="199"/>
      <c r="B10" s="203"/>
      <c r="C10" s="2" t="s">
        <v>140</v>
      </c>
      <c r="D10" s="192"/>
      <c r="E10" s="193"/>
      <c r="F10" s="193"/>
      <c r="G10" s="193"/>
      <c r="H10" s="194"/>
    </row>
    <row r="11" spans="1:8" s="14" customFormat="1" ht="15.75" customHeight="1" x14ac:dyDescent="0.25">
      <c r="A11" s="199"/>
      <c r="B11" s="203"/>
      <c r="C11" s="2" t="s">
        <v>141</v>
      </c>
      <c r="D11" s="192"/>
      <c r="E11" s="193"/>
      <c r="F11" s="193"/>
      <c r="G11" s="193"/>
      <c r="H11" s="194"/>
    </row>
    <row r="12" spans="1:8" s="14" customFormat="1" ht="15.75" customHeight="1" x14ac:dyDescent="0.25">
      <c r="A12" s="199"/>
      <c r="B12" s="203"/>
      <c r="C12" s="2" t="s">
        <v>142</v>
      </c>
      <c r="D12" s="192"/>
      <c r="E12" s="193"/>
      <c r="F12" s="193"/>
      <c r="G12" s="193"/>
      <c r="H12" s="194"/>
    </row>
    <row r="13" spans="1:8" s="14" customFormat="1" ht="45" x14ac:dyDescent="0.25">
      <c r="A13" s="199"/>
      <c r="B13" s="204" t="s">
        <v>57</v>
      </c>
      <c r="C13" s="2" t="s">
        <v>152</v>
      </c>
      <c r="D13" s="192"/>
      <c r="E13" s="193"/>
      <c r="F13" s="193"/>
      <c r="G13" s="193"/>
      <c r="H13" s="194"/>
    </row>
    <row r="14" spans="1:8" s="14" customFormat="1" ht="15.75" customHeight="1" x14ac:dyDescent="0.25">
      <c r="A14" s="199"/>
      <c r="B14" s="205"/>
      <c r="C14" s="2" t="s">
        <v>143</v>
      </c>
      <c r="D14" s="192"/>
      <c r="E14" s="193"/>
      <c r="F14" s="193"/>
      <c r="G14" s="193"/>
      <c r="H14" s="194"/>
    </row>
    <row r="15" spans="1:8" ht="15.75" customHeight="1" x14ac:dyDescent="0.25">
      <c r="A15" s="199"/>
      <c r="B15" s="205"/>
      <c r="C15" s="2" t="s">
        <v>144</v>
      </c>
      <c r="D15" s="192"/>
      <c r="E15" s="193"/>
      <c r="F15" s="193"/>
      <c r="G15" s="193"/>
      <c r="H15" s="194"/>
    </row>
    <row r="16" spans="1:8" ht="15.75" customHeight="1" x14ac:dyDescent="0.25">
      <c r="A16" s="199"/>
      <c r="B16" s="202"/>
      <c r="C16" s="2" t="s">
        <v>30</v>
      </c>
      <c r="D16" s="192"/>
      <c r="E16" s="193"/>
      <c r="F16" s="193"/>
      <c r="G16" s="193"/>
      <c r="H16" s="194"/>
    </row>
    <row r="17" spans="1:8" ht="15.75" customHeight="1" x14ac:dyDescent="0.25">
      <c r="A17" s="199"/>
      <c r="B17" s="201" t="s">
        <v>139</v>
      </c>
      <c r="C17" s="7" t="s">
        <v>145</v>
      </c>
      <c r="D17" s="192"/>
      <c r="E17" s="193"/>
      <c r="F17" s="193"/>
      <c r="G17" s="193"/>
      <c r="H17" s="194"/>
    </row>
    <row r="18" spans="1:8" ht="15.75" customHeight="1" x14ac:dyDescent="0.25">
      <c r="A18" s="199"/>
      <c r="B18" s="201"/>
      <c r="C18" s="7" t="s">
        <v>146</v>
      </c>
      <c r="D18" s="192"/>
      <c r="E18" s="193"/>
      <c r="F18" s="193"/>
      <c r="G18" s="193"/>
      <c r="H18" s="194"/>
    </row>
    <row r="19" spans="1:8" ht="15.75" customHeight="1" x14ac:dyDescent="0.25">
      <c r="A19" s="199"/>
      <c r="B19" s="201"/>
      <c r="C19" s="7" t="s">
        <v>147</v>
      </c>
      <c r="D19" s="192"/>
      <c r="E19" s="193"/>
      <c r="F19" s="193"/>
      <c r="G19" s="193"/>
      <c r="H19" s="194"/>
    </row>
    <row r="20" spans="1:8" ht="15.75" customHeight="1" x14ac:dyDescent="0.25">
      <c r="A20" s="199"/>
      <c r="B20" s="201"/>
      <c r="C20" s="7" t="s">
        <v>148</v>
      </c>
      <c r="D20" s="192"/>
      <c r="E20" s="193"/>
      <c r="F20" s="193"/>
      <c r="G20" s="193"/>
      <c r="H20" s="194"/>
    </row>
    <row r="21" spans="1:8" ht="15.75" customHeight="1" x14ac:dyDescent="0.25">
      <c r="A21" s="200"/>
      <c r="B21" s="201"/>
      <c r="C21" s="7" t="s">
        <v>149</v>
      </c>
      <c r="D21" s="195"/>
      <c r="E21" s="196"/>
      <c r="F21" s="196"/>
      <c r="G21" s="196"/>
      <c r="H21" s="197"/>
    </row>
    <row r="22" spans="1:8" ht="90" x14ac:dyDescent="0.25">
      <c r="A22" s="70" t="s">
        <v>33</v>
      </c>
      <c r="B22" s="2" t="s">
        <v>58</v>
      </c>
      <c r="C22" s="2" t="s">
        <v>90</v>
      </c>
      <c r="D22" s="106" t="s">
        <v>268</v>
      </c>
      <c r="E22" s="109" t="s">
        <v>269</v>
      </c>
      <c r="F22" s="28"/>
      <c r="G22" s="105" t="e">
        <f>LEFT(F22)*1</f>
        <v>#VALUE!</v>
      </c>
      <c r="H22" s="65"/>
    </row>
    <row r="23" spans="1:8" ht="45" x14ac:dyDescent="0.25">
      <c r="A23" s="70" t="s">
        <v>34</v>
      </c>
      <c r="B23" s="2" t="s">
        <v>59</v>
      </c>
      <c r="C23" s="2" t="s">
        <v>31</v>
      </c>
      <c r="D23" s="106" t="s">
        <v>267</v>
      </c>
      <c r="E23" s="109" t="s">
        <v>266</v>
      </c>
      <c r="F23" s="28"/>
      <c r="G23" s="105" t="e">
        <f>LEFT(F23)*1</f>
        <v>#VALUE!</v>
      </c>
      <c r="H23" s="65"/>
    </row>
    <row r="24" spans="1:8" ht="15.75" x14ac:dyDescent="0.25">
      <c r="A24" s="29"/>
      <c r="B24" s="1"/>
      <c r="C24" s="1"/>
      <c r="D24" s="1"/>
      <c r="E24" s="33" t="s">
        <v>78</v>
      </c>
      <c r="F24" s="33"/>
      <c r="G24" s="34" t="e">
        <f>'Osa5'!G7+G22+G23</f>
        <v>#VALUE!</v>
      </c>
      <c r="H24" s="30"/>
    </row>
    <row r="25" spans="1:8" x14ac:dyDescent="0.25">
      <c r="B25"/>
      <c r="C25" s="1"/>
      <c r="D25" s="1"/>
    </row>
    <row r="26" spans="1:8" x14ac:dyDescent="0.25">
      <c r="B26"/>
      <c r="C26"/>
      <c r="D26"/>
    </row>
    <row r="27" spans="1:8" x14ac:dyDescent="0.25">
      <c r="B27"/>
      <c r="C27" s="1"/>
      <c r="D27" s="1"/>
    </row>
    <row r="28" spans="1:8" x14ac:dyDescent="0.25">
      <c r="B28"/>
      <c r="C28" s="1"/>
      <c r="D28" s="1"/>
    </row>
  </sheetData>
  <mergeCells count="14">
    <mergeCell ref="B8:H8"/>
    <mergeCell ref="D9:H21"/>
    <mergeCell ref="A1:C1"/>
    <mergeCell ref="A2:A6"/>
    <mergeCell ref="A9:A21"/>
    <mergeCell ref="H2:H6"/>
    <mergeCell ref="B17:B21"/>
    <mergeCell ref="C2:C6"/>
    <mergeCell ref="B2:B6"/>
    <mergeCell ref="B9:B12"/>
    <mergeCell ref="B13:B16"/>
    <mergeCell ref="D2:D6"/>
    <mergeCell ref="E2:E6"/>
    <mergeCell ref="G2:G6"/>
  </mergeCells>
  <phoneticPr fontId="2" type="noConversion"/>
  <dataValidations count="1">
    <dataValidation type="list" allowBlank="1" showInputMessage="1" showErrorMessage="1" sqref="F7 F22:F23" xr:uid="{3D58BE3C-FBFF-4632-BB25-42C398425586}">
      <formula1>$F$3:$F$6</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5679-E513-4D4E-AE72-B79764930D66}">
  <dimension ref="A1:H15"/>
  <sheetViews>
    <sheetView zoomScale="80" zoomScaleNormal="80" workbookViewId="0">
      <pane ySplit="6" topLeftCell="A8" activePane="bottomLeft" state="frozen"/>
      <selection pane="bottomLeft" activeCell="H2" sqref="H2:H6"/>
    </sheetView>
  </sheetViews>
  <sheetFormatPr defaultColWidth="8.85546875" defaultRowHeight="15" x14ac:dyDescent="0.25"/>
  <cols>
    <col min="1" max="1" width="7.28515625" style="9" customWidth="1"/>
    <col min="2" max="2" width="34.42578125" style="10" customWidth="1"/>
    <col min="3" max="4" width="47.28515625" style="10" customWidth="1"/>
    <col min="5" max="6" width="43.5703125" style="10" customWidth="1"/>
    <col min="7" max="7" width="19" style="10" customWidth="1"/>
    <col min="8" max="8" width="57.28515625" style="10" customWidth="1"/>
  </cols>
  <sheetData>
    <row r="1" spans="1:8" s="4" customFormat="1" ht="18" customHeight="1" x14ac:dyDescent="0.3">
      <c r="A1" s="174" t="s">
        <v>118</v>
      </c>
      <c r="B1" s="175"/>
      <c r="C1" s="175"/>
      <c r="D1" s="32"/>
      <c r="E1" s="32"/>
      <c r="F1" s="32"/>
      <c r="G1" s="32"/>
      <c r="H1" s="23"/>
    </row>
    <row r="2" spans="1:8" ht="30" x14ac:dyDescent="0.25">
      <c r="A2" s="181" t="s">
        <v>44</v>
      </c>
      <c r="B2" s="171" t="s">
        <v>5</v>
      </c>
      <c r="C2" s="171" t="s">
        <v>6</v>
      </c>
      <c r="D2" s="171" t="s">
        <v>218</v>
      </c>
      <c r="E2" s="171" t="s">
        <v>219</v>
      </c>
      <c r="F2" s="123" t="s">
        <v>216</v>
      </c>
      <c r="G2" s="171" t="s">
        <v>91</v>
      </c>
      <c r="H2" s="171" t="s">
        <v>324</v>
      </c>
    </row>
    <row r="3" spans="1:8" ht="30" x14ac:dyDescent="0.25">
      <c r="A3" s="182"/>
      <c r="B3" s="172"/>
      <c r="C3" s="172"/>
      <c r="D3" s="172"/>
      <c r="E3" s="184"/>
      <c r="F3" s="123" t="s">
        <v>292</v>
      </c>
      <c r="G3" s="172"/>
      <c r="H3" s="172"/>
    </row>
    <row r="4" spans="1:8" ht="30" x14ac:dyDescent="0.25">
      <c r="A4" s="182"/>
      <c r="B4" s="172"/>
      <c r="C4" s="172"/>
      <c r="D4" s="172"/>
      <c r="E4" s="184"/>
      <c r="F4" s="123" t="s">
        <v>293</v>
      </c>
      <c r="G4" s="172"/>
      <c r="H4" s="172"/>
    </row>
    <row r="5" spans="1:8" ht="30" x14ac:dyDescent="0.25">
      <c r="A5" s="182"/>
      <c r="B5" s="172"/>
      <c r="C5" s="172"/>
      <c r="D5" s="172"/>
      <c r="E5" s="184"/>
      <c r="F5" s="123" t="s">
        <v>294</v>
      </c>
      <c r="G5" s="172"/>
      <c r="H5" s="172"/>
    </row>
    <row r="6" spans="1:8" x14ac:dyDescent="0.25">
      <c r="A6" s="183"/>
      <c r="B6" s="173"/>
      <c r="C6" s="173"/>
      <c r="D6" s="173"/>
      <c r="E6" s="185"/>
      <c r="F6" s="124" t="s">
        <v>295</v>
      </c>
      <c r="G6" s="173"/>
      <c r="H6" s="173"/>
    </row>
    <row r="7" spans="1:8" ht="60" x14ac:dyDescent="0.25">
      <c r="A7" s="66" t="s">
        <v>36</v>
      </c>
      <c r="B7" s="2" t="s">
        <v>60</v>
      </c>
      <c r="C7" s="2" t="s">
        <v>168</v>
      </c>
      <c r="D7" s="121" t="s">
        <v>273</v>
      </c>
      <c r="E7" s="122" t="s">
        <v>272</v>
      </c>
      <c r="F7" s="28"/>
      <c r="G7" s="105" t="e">
        <f t="shared" ref="G7:G14" si="0">LEFT(F7)*1</f>
        <v>#VALUE!</v>
      </c>
      <c r="H7" s="65"/>
    </row>
    <row r="8" spans="1:8" ht="60" x14ac:dyDescent="0.25">
      <c r="A8" s="66" t="s">
        <v>37</v>
      </c>
      <c r="B8" s="2" t="s">
        <v>61</v>
      </c>
      <c r="C8" s="2" t="s">
        <v>150</v>
      </c>
      <c r="D8" s="106" t="s">
        <v>281</v>
      </c>
      <c r="E8" s="109" t="s">
        <v>274</v>
      </c>
      <c r="F8" s="28"/>
      <c r="G8" s="105" t="e">
        <f t="shared" si="0"/>
        <v>#VALUE!</v>
      </c>
      <c r="H8" s="26"/>
    </row>
    <row r="9" spans="1:8" ht="45" x14ac:dyDescent="0.25">
      <c r="A9" s="66" t="s">
        <v>38</v>
      </c>
      <c r="B9" s="2" t="s">
        <v>62</v>
      </c>
      <c r="C9" s="2" t="s">
        <v>169</v>
      </c>
      <c r="D9" s="121" t="s">
        <v>282</v>
      </c>
      <c r="E9" s="122" t="s">
        <v>275</v>
      </c>
      <c r="F9" s="28"/>
      <c r="G9" s="105" t="e">
        <f t="shared" si="0"/>
        <v>#VALUE!</v>
      </c>
      <c r="H9" s="65"/>
    </row>
    <row r="10" spans="1:8" ht="75" x14ac:dyDescent="0.25">
      <c r="A10" s="66" t="s">
        <v>39</v>
      </c>
      <c r="B10" s="2" t="s">
        <v>92</v>
      </c>
      <c r="C10" s="2" t="s">
        <v>46</v>
      </c>
      <c r="D10" s="121" t="s">
        <v>283</v>
      </c>
      <c r="E10" s="122" t="s">
        <v>276</v>
      </c>
      <c r="F10" s="28"/>
      <c r="G10" s="105" t="e">
        <f t="shared" si="0"/>
        <v>#VALUE!</v>
      </c>
      <c r="H10" s="65"/>
    </row>
    <row r="11" spans="1:8" ht="75" x14ac:dyDescent="0.25">
      <c r="A11" s="66" t="s">
        <v>40</v>
      </c>
      <c r="B11" s="2" t="s">
        <v>63</v>
      </c>
      <c r="C11" s="2" t="s">
        <v>47</v>
      </c>
      <c r="D11" s="121" t="s">
        <v>284</v>
      </c>
      <c r="E11" s="122" t="s">
        <v>280</v>
      </c>
      <c r="F11" s="28"/>
      <c r="G11" s="105" t="e">
        <f t="shared" si="0"/>
        <v>#VALUE!</v>
      </c>
      <c r="H11" s="65"/>
    </row>
    <row r="12" spans="1:8" ht="45" x14ac:dyDescent="0.25">
      <c r="A12" s="66" t="s">
        <v>119</v>
      </c>
      <c r="B12" s="2" t="s">
        <v>64</v>
      </c>
      <c r="C12" s="2" t="s">
        <v>153</v>
      </c>
      <c r="D12" s="121" t="s">
        <v>285</v>
      </c>
      <c r="E12" s="122" t="s">
        <v>279</v>
      </c>
      <c r="F12" s="28"/>
      <c r="G12" s="105" t="e">
        <f t="shared" si="0"/>
        <v>#VALUE!</v>
      </c>
      <c r="H12" s="65"/>
    </row>
    <row r="13" spans="1:8" ht="60" x14ac:dyDescent="0.25">
      <c r="A13" s="66" t="s">
        <v>120</v>
      </c>
      <c r="B13" s="2" t="s">
        <v>65</v>
      </c>
      <c r="C13" s="2" t="s">
        <v>35</v>
      </c>
      <c r="D13" s="121" t="s">
        <v>286</v>
      </c>
      <c r="E13" s="122" t="s">
        <v>278</v>
      </c>
      <c r="F13" s="28"/>
      <c r="G13" s="105" t="e">
        <f t="shared" si="0"/>
        <v>#VALUE!</v>
      </c>
      <c r="H13" s="65"/>
    </row>
    <row r="14" spans="1:8" ht="60" x14ac:dyDescent="0.25">
      <c r="A14" s="66" t="s">
        <v>121</v>
      </c>
      <c r="B14" s="2" t="s">
        <v>94</v>
      </c>
      <c r="C14" s="2" t="s">
        <v>95</v>
      </c>
      <c r="D14" s="121" t="s">
        <v>287</v>
      </c>
      <c r="E14" s="122" t="s">
        <v>277</v>
      </c>
      <c r="F14" s="28"/>
      <c r="G14" s="105" t="e">
        <f t="shared" si="0"/>
        <v>#VALUE!</v>
      </c>
      <c r="H14" s="65"/>
    </row>
    <row r="15" spans="1:8" ht="15.75" x14ac:dyDescent="0.25">
      <c r="E15" s="33" t="s">
        <v>78</v>
      </c>
      <c r="F15" s="33"/>
      <c r="G15" s="34" t="e">
        <f>SUM(G7:G14)</f>
        <v>#VALUE!</v>
      </c>
    </row>
  </sheetData>
  <mergeCells count="8">
    <mergeCell ref="E2:E6"/>
    <mergeCell ref="G2:G6"/>
    <mergeCell ref="H2:H6"/>
    <mergeCell ref="A1:C1"/>
    <mergeCell ref="A2:A6"/>
    <mergeCell ref="B2:B6"/>
    <mergeCell ref="C2:C6"/>
    <mergeCell ref="D2:D6"/>
  </mergeCells>
  <phoneticPr fontId="2" type="noConversion"/>
  <dataValidations count="1">
    <dataValidation type="list" allowBlank="1" showInputMessage="1" showErrorMessage="1" sqref="F7:F14" xr:uid="{3D58BE3C-FBFF-4632-BB25-42C398425586}">
      <formula1>$F$3:$F$6</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DBEF6-8A22-4A84-AA16-A5DDB5FB294A}">
  <dimension ref="A1:H9"/>
  <sheetViews>
    <sheetView zoomScale="80" zoomScaleNormal="80" workbookViewId="0">
      <selection activeCell="H17" sqref="H17"/>
    </sheetView>
  </sheetViews>
  <sheetFormatPr defaultColWidth="8.85546875" defaultRowHeight="15" x14ac:dyDescent="0.25"/>
  <cols>
    <col min="1" max="1" width="7.28515625" style="9" customWidth="1"/>
    <col min="2" max="2" width="34.42578125" style="10" customWidth="1"/>
    <col min="3" max="4" width="47.28515625" style="10" customWidth="1"/>
    <col min="5" max="6" width="43.5703125" style="10" customWidth="1"/>
    <col min="7" max="7" width="19" style="10" customWidth="1"/>
    <col min="8" max="8" width="58" style="10" customWidth="1"/>
  </cols>
  <sheetData>
    <row r="1" spans="1:8" s="4" customFormat="1" ht="18" customHeight="1" x14ac:dyDescent="0.3">
      <c r="A1" s="174" t="s">
        <v>122</v>
      </c>
      <c r="B1" s="175"/>
      <c r="C1" s="175"/>
      <c r="D1" s="31"/>
      <c r="E1" s="31"/>
      <c r="F1" s="31"/>
      <c r="G1" s="31"/>
      <c r="H1" s="38"/>
    </row>
    <row r="2" spans="1:8" s="4" customFormat="1" ht="30" x14ac:dyDescent="0.3">
      <c r="A2" s="181" t="s">
        <v>44</v>
      </c>
      <c r="B2" s="171" t="s">
        <v>5</v>
      </c>
      <c r="C2" s="171" t="s">
        <v>6</v>
      </c>
      <c r="D2" s="171" t="s">
        <v>218</v>
      </c>
      <c r="E2" s="171" t="s">
        <v>219</v>
      </c>
      <c r="F2" s="123" t="s">
        <v>216</v>
      </c>
      <c r="G2" s="171" t="s">
        <v>91</v>
      </c>
      <c r="H2" s="171" t="s">
        <v>324</v>
      </c>
    </row>
    <row r="3" spans="1:8" s="4" customFormat="1" ht="30" x14ac:dyDescent="0.3">
      <c r="A3" s="182"/>
      <c r="B3" s="172"/>
      <c r="C3" s="172"/>
      <c r="D3" s="172"/>
      <c r="E3" s="184"/>
      <c r="F3" s="123" t="s">
        <v>292</v>
      </c>
      <c r="G3" s="172"/>
      <c r="H3" s="172"/>
    </row>
    <row r="4" spans="1:8" s="4" customFormat="1" ht="30" x14ac:dyDescent="0.3">
      <c r="A4" s="182"/>
      <c r="B4" s="172"/>
      <c r="C4" s="172"/>
      <c r="D4" s="172"/>
      <c r="E4" s="184"/>
      <c r="F4" s="123" t="s">
        <v>293</v>
      </c>
      <c r="G4" s="172"/>
      <c r="H4" s="172"/>
    </row>
    <row r="5" spans="1:8" s="4" customFormat="1" ht="30" x14ac:dyDescent="0.3">
      <c r="A5" s="182"/>
      <c r="B5" s="172"/>
      <c r="C5" s="172"/>
      <c r="D5" s="172"/>
      <c r="E5" s="184"/>
      <c r="F5" s="123" t="s">
        <v>294</v>
      </c>
      <c r="G5" s="172"/>
      <c r="H5" s="172"/>
    </row>
    <row r="6" spans="1:8" s="4" customFormat="1" ht="18.75" x14ac:dyDescent="0.3">
      <c r="A6" s="183"/>
      <c r="B6" s="173"/>
      <c r="C6" s="173"/>
      <c r="D6" s="173"/>
      <c r="E6" s="185"/>
      <c r="F6" s="125" t="s">
        <v>295</v>
      </c>
      <c r="G6" s="173"/>
      <c r="H6" s="173"/>
    </row>
    <row r="7" spans="1:8" s="14" customFormat="1" ht="60" customHeight="1" x14ac:dyDescent="0.25">
      <c r="A7" s="70" t="s">
        <v>98</v>
      </c>
      <c r="B7" s="2" t="s">
        <v>96</v>
      </c>
      <c r="C7" s="2" t="s">
        <v>49</v>
      </c>
      <c r="D7" s="106" t="s">
        <v>291</v>
      </c>
      <c r="E7" s="109" t="s">
        <v>288</v>
      </c>
      <c r="F7" s="28"/>
      <c r="G7" s="105" t="e">
        <f>LEFT(F7)*1</f>
        <v>#VALUE!</v>
      </c>
      <c r="H7" s="6"/>
    </row>
    <row r="8" spans="1:8" s="14" customFormat="1" ht="45" x14ac:dyDescent="0.25">
      <c r="A8" s="66" t="s">
        <v>99</v>
      </c>
      <c r="B8" s="7" t="s">
        <v>97</v>
      </c>
      <c r="C8" s="7" t="s">
        <v>93</v>
      </c>
      <c r="D8" s="126" t="s">
        <v>290</v>
      </c>
      <c r="E8" s="122" t="s">
        <v>289</v>
      </c>
      <c r="F8" s="28"/>
      <c r="G8" s="105" t="e">
        <f>LEFT(F8)*1</f>
        <v>#VALUE!</v>
      </c>
      <c r="H8" s="26"/>
    </row>
    <row r="9" spans="1:8" ht="15.75" x14ac:dyDescent="0.25">
      <c r="E9" s="33" t="s">
        <v>78</v>
      </c>
      <c r="F9" s="33"/>
      <c r="G9" s="34" t="e">
        <f>SUM(G7:G8)</f>
        <v>#VALUE!</v>
      </c>
    </row>
  </sheetData>
  <mergeCells count="8">
    <mergeCell ref="G2:G6"/>
    <mergeCell ref="H2:H6"/>
    <mergeCell ref="A1:C1"/>
    <mergeCell ref="B2:B6"/>
    <mergeCell ref="A2:A6"/>
    <mergeCell ref="C2:C6"/>
    <mergeCell ref="D2:D6"/>
    <mergeCell ref="E2:E6"/>
  </mergeCells>
  <dataValidations count="1">
    <dataValidation type="list" allowBlank="1" showInputMessage="1" showErrorMessage="1" sqref="F7:F8" xr:uid="{30E16482-70A2-40F0-86B7-457753583F15}">
      <formula1>$F$3:$F$6</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AB4C9-162B-444C-8D27-00106CC115E8}">
  <dimension ref="A1:N16"/>
  <sheetViews>
    <sheetView zoomScaleNormal="100" workbookViewId="0">
      <selection activeCell="E5" sqref="E5"/>
    </sheetView>
  </sheetViews>
  <sheetFormatPr defaultColWidth="8.85546875" defaultRowHeight="15" x14ac:dyDescent="0.25"/>
  <cols>
    <col min="1" max="1" width="5" style="20" customWidth="1"/>
    <col min="2" max="2" width="32.5703125" customWidth="1"/>
    <col min="3" max="3" width="15.7109375" customWidth="1"/>
    <col min="4" max="4" width="17.42578125" customWidth="1"/>
    <col min="5" max="6" width="15.7109375" customWidth="1"/>
    <col min="7" max="7" width="17" customWidth="1"/>
  </cols>
  <sheetData>
    <row r="1" spans="1:14" ht="19.5" thickBot="1" x14ac:dyDescent="0.35">
      <c r="A1" s="16"/>
      <c r="B1" s="17" t="s">
        <v>106</v>
      </c>
      <c r="C1" s="17"/>
      <c r="D1" s="18"/>
      <c r="E1" s="44"/>
      <c r="F1" s="45"/>
      <c r="G1" s="206" t="s">
        <v>215</v>
      </c>
    </row>
    <row r="2" spans="1:14" s="19" customFormat="1" x14ac:dyDescent="0.25">
      <c r="A2" s="208" t="s">
        <v>44</v>
      </c>
      <c r="B2" s="208" t="s">
        <v>12</v>
      </c>
      <c r="C2" s="212" t="s">
        <v>103</v>
      </c>
      <c r="D2" s="214" t="s">
        <v>107</v>
      </c>
      <c r="E2" s="210" t="s">
        <v>104</v>
      </c>
      <c r="F2" s="211"/>
      <c r="G2" s="206"/>
    </row>
    <row r="3" spans="1:14" s="19" customFormat="1" x14ac:dyDescent="0.25">
      <c r="A3" s="209"/>
      <c r="B3" s="209"/>
      <c r="C3" s="213"/>
      <c r="D3" s="215"/>
      <c r="E3" s="46" t="s">
        <v>129</v>
      </c>
      <c r="F3" s="47" t="s">
        <v>105</v>
      </c>
      <c r="G3" s="207"/>
    </row>
    <row r="4" spans="1:14" s="10" customFormat="1" ht="50.1" customHeight="1" x14ac:dyDescent="0.25">
      <c r="A4" s="71">
        <v>1</v>
      </c>
      <c r="B4" s="2" t="s">
        <v>130</v>
      </c>
      <c r="C4" s="41">
        <v>7</v>
      </c>
      <c r="D4" s="43">
        <v>14</v>
      </c>
      <c r="E4" s="48" t="e">
        <f>'Osa1'!G16</f>
        <v>#VALUE!</v>
      </c>
      <c r="F4" s="99" t="e">
        <f t="shared" ref="F4:F10" si="0">E4*100/D4</f>
        <v>#VALUE!</v>
      </c>
      <c r="G4" s="101">
        <v>70</v>
      </c>
    </row>
    <row r="5" spans="1:14" s="10" customFormat="1" ht="50.1" customHeight="1" x14ac:dyDescent="0.25">
      <c r="A5" s="71">
        <v>2</v>
      </c>
      <c r="B5" s="2" t="s">
        <v>113</v>
      </c>
      <c r="C5" s="41">
        <v>10</v>
      </c>
      <c r="D5" s="43">
        <v>30</v>
      </c>
      <c r="E5" s="48" t="e">
        <f>'Osa2'!G20</f>
        <v>#VALUE!</v>
      </c>
      <c r="F5" s="99" t="e">
        <f t="shared" si="0"/>
        <v>#VALUE!</v>
      </c>
      <c r="G5" s="101">
        <v>70</v>
      </c>
    </row>
    <row r="6" spans="1:14" s="10" customFormat="1" ht="50.1" customHeight="1" x14ac:dyDescent="0.25">
      <c r="A6" s="71">
        <v>3</v>
      </c>
      <c r="B6" s="11" t="s">
        <v>41</v>
      </c>
      <c r="C6" s="42">
        <v>8</v>
      </c>
      <c r="D6" s="43">
        <v>24</v>
      </c>
      <c r="E6" s="48" t="e">
        <f>'Osa3'!G17</f>
        <v>#VALUE!</v>
      </c>
      <c r="F6" s="99" t="e">
        <f t="shared" si="0"/>
        <v>#VALUE!</v>
      </c>
      <c r="G6" s="101">
        <v>70</v>
      </c>
      <c r="H6" s="64"/>
      <c r="I6" s="64"/>
      <c r="J6" s="64"/>
      <c r="K6" s="64"/>
      <c r="L6" s="64"/>
      <c r="M6" s="64"/>
      <c r="N6" s="64"/>
    </row>
    <row r="7" spans="1:14" s="10" customFormat="1" ht="50.1" customHeight="1" x14ac:dyDescent="0.25">
      <c r="A7" s="71">
        <v>4</v>
      </c>
      <c r="B7" s="11" t="s">
        <v>42</v>
      </c>
      <c r="C7" s="42">
        <v>3</v>
      </c>
      <c r="D7" s="43">
        <v>9</v>
      </c>
      <c r="E7" s="48" t="e">
        <f>'Osa4'!G24</f>
        <v>#VALUE!</v>
      </c>
      <c r="F7" s="99" t="e">
        <f t="shared" si="0"/>
        <v>#VALUE!</v>
      </c>
      <c r="G7" s="101">
        <v>70</v>
      </c>
    </row>
    <row r="8" spans="1:14" s="10" customFormat="1" ht="50.1" customHeight="1" x14ac:dyDescent="0.25">
      <c r="A8" s="71">
        <v>5</v>
      </c>
      <c r="B8" s="11" t="s">
        <v>43</v>
      </c>
      <c r="C8" s="42">
        <v>8</v>
      </c>
      <c r="D8" s="43">
        <v>24</v>
      </c>
      <c r="E8" s="48" t="e">
        <f>'Osa5'!G15</f>
        <v>#VALUE!</v>
      </c>
      <c r="F8" s="99" t="e">
        <f t="shared" si="0"/>
        <v>#VALUE!</v>
      </c>
      <c r="G8" s="101">
        <v>70</v>
      </c>
    </row>
    <row r="9" spans="1:14" s="10" customFormat="1" ht="50.1" customHeight="1" x14ac:dyDescent="0.25">
      <c r="A9" s="71">
        <v>6</v>
      </c>
      <c r="B9" s="11" t="s">
        <v>126</v>
      </c>
      <c r="C9" s="42">
        <v>2</v>
      </c>
      <c r="D9" s="49">
        <v>6</v>
      </c>
      <c r="E9" s="54" t="e">
        <f>'Osa6'!G9</f>
        <v>#VALUE!</v>
      </c>
      <c r="F9" s="100" t="e">
        <f t="shared" si="0"/>
        <v>#VALUE!</v>
      </c>
      <c r="G9" s="101">
        <v>70</v>
      </c>
    </row>
    <row r="10" spans="1:14" ht="15.75" thickBot="1" x14ac:dyDescent="0.3">
      <c r="A10" s="24"/>
      <c r="B10" s="50" t="s">
        <v>123</v>
      </c>
      <c r="C10" s="51">
        <f>SUM(C4:C9)</f>
        <v>38</v>
      </c>
      <c r="D10" s="52">
        <f>SUM(D4:D9)</f>
        <v>107</v>
      </c>
      <c r="E10" s="75" t="e">
        <f>SUM(E4:E9)</f>
        <v>#VALUE!</v>
      </c>
      <c r="F10" s="53" t="e">
        <f t="shared" si="0"/>
        <v>#VALUE!</v>
      </c>
    </row>
    <row r="16" spans="1:14" x14ac:dyDescent="0.25">
      <c r="A16"/>
    </row>
  </sheetData>
  <mergeCells count="6">
    <mergeCell ref="G1:G3"/>
    <mergeCell ref="A2:A3"/>
    <mergeCell ref="E2:F2"/>
    <mergeCell ref="B2:B3"/>
    <mergeCell ref="C2:C3"/>
    <mergeCell ref="D2:D3"/>
  </mergeCells>
  <conditionalFormatting sqref="F4:F9">
    <cfRule type="cellIs" dxfId="1" priority="1" operator="greaterThanOrEqual">
      <formula>70</formula>
    </cfRule>
  </conditionalFormatting>
  <conditionalFormatting sqref="F4:F10">
    <cfRule type="cellIs" dxfId="0" priority="2" operator="lessThan">
      <formula>70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Raport</vt:lpstr>
      <vt:lpstr>Juhend</vt:lpstr>
      <vt:lpstr>Osa1</vt:lpstr>
      <vt:lpstr>Osa2</vt:lpstr>
      <vt:lpstr>Osa3</vt:lpstr>
      <vt:lpstr>Osa4</vt:lpstr>
      <vt:lpstr>Osa5</vt:lpstr>
      <vt:lpstr>Osa6</vt:lpstr>
      <vt:lpstr>Kokkuvõte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Aire Trummal</dc:creator>
  <cp:lastModifiedBy>Mai-Liis Kõpper</cp:lastModifiedBy>
  <cp:lastPrinted>2024-08-15T13:32:02Z</cp:lastPrinted>
  <dcterms:created xsi:type="dcterms:W3CDTF">2021-05-07T07:06:20Z</dcterms:created>
  <dcterms:modified xsi:type="dcterms:W3CDTF">2024-08-15T13:50:09Z</dcterms:modified>
</cp:coreProperties>
</file>