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mai-liis.kopper\Downloads\"/>
    </mc:Choice>
  </mc:AlternateContent>
  <xr:revisionPtr revIDLastSave="0" documentId="13_ncr:1_{ED1300E3-1234-433F-836B-7F4818D9F7FF}" xr6:coauthVersionLast="47" xr6:coauthVersionMax="47" xr10:uidLastSave="{00000000-0000-0000-0000-000000000000}"/>
  <bookViews>
    <workbookView xWindow="-120" yWindow="-120" windowWidth="29040" windowHeight="15720" xr2:uid="{F6DD595F-1659-45A5-BC2B-57958098BDA0}"/>
  </bookViews>
  <sheets>
    <sheet name="Juhend" sheetId="2" r:id="rId1"/>
    <sheet name="Küsimustik" sheetId="1" r:id="rId2"/>
    <sheet name="rippmenüü" sheetId="4" state="hidden" r:id="rId3"/>
    <sheet name="Kokkuvõte"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7" i="1" l="1"/>
  <c r="C50" i="1"/>
  <c r="C43" i="1"/>
  <c r="C34" i="1"/>
  <c r="C26" i="1"/>
  <c r="C15" i="1"/>
  <c r="D9" i="3"/>
  <c r="D8" i="3"/>
  <c r="D7" i="3"/>
  <c r="D6" i="3"/>
  <c r="D5" i="3"/>
  <c r="D4" i="3"/>
  <c r="B6" i="3"/>
  <c r="C6" i="3" s="1"/>
  <c r="B4" i="3"/>
  <c r="C4" i="3" s="1"/>
  <c r="B9" i="3"/>
  <c r="C9" i="3" s="1"/>
  <c r="B8" i="3"/>
  <c r="C8" i="3" s="1"/>
  <c r="B7" i="3"/>
  <c r="C7" i="3" s="1"/>
  <c r="B5" i="3"/>
  <c r="C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Marika Kookla</author>
  </authors>
  <commentList>
    <comment ref="B5" authorId="0" shapeId="0" xr:uid="{3B48E9EE-6B1E-4859-8487-D7972343F59B}">
      <text>
        <r>
          <rPr>
            <b/>
            <sz val="8"/>
            <color indexed="81"/>
            <rFont val="Tahoma"/>
            <family val="2"/>
            <charset val="186"/>
          </rPr>
          <t>0 = Ei oska hinnata; 
1 = Ei ole üldse nõus; 
5= Täiesti nõus</t>
        </r>
      </text>
    </comment>
    <comment ref="B16" authorId="0" shapeId="0" xr:uid="{2D9C23F2-46C8-4836-9840-DDB02749F610}">
      <text>
        <r>
          <rPr>
            <b/>
            <sz val="8"/>
            <color indexed="81"/>
            <rFont val="Tahoma"/>
            <family val="2"/>
            <charset val="186"/>
          </rPr>
          <t>0 = Ei oska hinnata; 
1 = Ei ole üldse nõus; 
5= Täiesti nõus</t>
        </r>
      </text>
    </comment>
    <comment ref="B27" authorId="0" shapeId="0" xr:uid="{7E438DEC-7CC6-4DF4-BC0E-5FE3CFEAE444}">
      <text>
        <r>
          <rPr>
            <b/>
            <sz val="8"/>
            <color indexed="81"/>
            <rFont val="Tahoma"/>
            <family val="2"/>
            <charset val="186"/>
          </rPr>
          <t>0 = Ei oska hinnata; 
1 = Ei ole üldse nõus; 
5= Täiesti nõus</t>
        </r>
      </text>
    </comment>
    <comment ref="B35" authorId="0" shapeId="0" xr:uid="{42E5F3AA-CCE8-46CA-B4B5-BCF4F10961C1}">
      <text>
        <r>
          <rPr>
            <b/>
            <sz val="8"/>
            <color indexed="81"/>
            <rFont val="Tahoma"/>
            <family val="2"/>
            <charset val="186"/>
          </rPr>
          <t>0 = Ei oska hinnata; 
1 = Ei ole üldse nõus; 
5= Täiesti nõus</t>
        </r>
      </text>
    </comment>
    <comment ref="B44" authorId="0" shapeId="0" xr:uid="{D105265A-5527-4784-AEF9-A27E4B56065C}">
      <text>
        <r>
          <rPr>
            <b/>
            <sz val="8"/>
            <color indexed="81"/>
            <rFont val="Tahoma"/>
            <family val="2"/>
            <charset val="186"/>
          </rPr>
          <t>0 = Ei oska hinnata; 
1 = Ei ole üldse nõus; 
5= Täiesti nõus</t>
        </r>
      </text>
    </comment>
    <comment ref="B51" authorId="0" shapeId="0" xr:uid="{CA4B5A5B-CBD7-4B0E-8C4F-9C09F5F26096}">
      <text>
        <r>
          <rPr>
            <b/>
            <sz val="8"/>
            <color indexed="81"/>
            <rFont val="Tahoma"/>
            <family val="2"/>
            <charset val="186"/>
          </rPr>
          <t>0 = Ei oska hinnata; 
1 = Ei ole üldse nõus; 
5= Täiesti nõus</t>
        </r>
      </text>
    </comment>
  </commentList>
</comments>
</file>

<file path=xl/sharedStrings.xml><?xml version="1.0" encoding="utf-8"?>
<sst xmlns="http://schemas.openxmlformats.org/spreadsheetml/2006/main" count="99" uniqueCount="80">
  <si>
    <t>Standardküsimustik koolidele ja kohalikele omavalitsustele tervist ja heaolu toetava keskkonna hindamiseks</t>
  </si>
  <si>
    <t>Sissejuhatus</t>
  </si>
  <si>
    <t xml:space="preserve">Antud küsimustiku eesmärgiks on olla esmaskes hindamisvahendiks kooliõpilaste tervisekäitumist mõjutavat keskkonda erinevate teemade lõikes. Asutuse süvendatud huvi puhul on mitmete teemade jaoks olemas põhjalikumad hindamisvahendid. Antud tööriist on esmaseks ja üldisemaks hetkeolukorra kaardistamiseks neile, kellel süvendatud hindamistegevusi tehtud ei ole. Maakondlikul tasandil on olemas täna info peamiste probleemkohtade osas, antud küsimustiku raames saab kohalik omavalitsus ja kool kaardistada peamised probleemide allikad ja läbi selle tegeleda keskkonna muutmisega, mis aitab muuta tervisekäitumise riske. </t>
  </si>
  <si>
    <t>Kogu kooli hõlmav tervisedendus (sh ennetus) hõlmab kuute komponenti:</t>
  </si>
  <si>
    <t>-        tervise- ja heaolu edendamise kajastumine asutuse põhiväärtustes ja arengudokumentides (sh vastutuse selge jaotumine, kaasamine jne)</t>
  </si>
  <si>
    <t>-        füüsilise keskkonna arendamine</t>
  </si>
  <si>
    <t>-        psühho-sotsiaalse keskkonna arendamine</t>
  </si>
  <si>
    <t>-        individuaalsete tervisealaste oskuste (sh tervisekirjaoskuse) arendamine</t>
  </si>
  <si>
    <t>-        koostöö kogukonnaga</t>
  </si>
  <si>
    <t>-        tugi- ja terviseteenusted asutuses</t>
  </si>
  <si>
    <t>Viited</t>
  </si>
  <si>
    <t>Safarjan, E., Buijs, G., Ruiters, S. Kooli hetkeolukorra hindamisvahend: Lisadokument veebipõhisele juhendile. Schools for Health, 2013.  https://www.schoolsforhealth.org/sites/default/files/editor/How%20to%20be%20a%20health%20promoting%20school/estonian-rapid-assessment-tool.pdf Kasutatud 31.01.2024</t>
  </si>
  <si>
    <t>Liikuma Kutsuva Kooli Eneseanalüüsi ehk KENA küsimustik. Tartu Ülikool, 2021. https://www.liikumakutsuvkool.ee/kena/ Kasutatud 31.01.2024</t>
  </si>
  <si>
    <t>Eesti alkoholiturg, alkoholi tarbimine ja alkoholipoliitika 2022. aastal. Eesti Konjunktuuriinstituut, 2023. https://www.ki.ee/publikatsioonid/valmis/Alkoholi_Aastaraamat_2022.pdf. Kasutatud 31.01.2024</t>
  </si>
  <si>
    <t>Kooli toitlustamise eneseanalüüsi vorm. Tervise Arengu Instituut, 2022.</t>
  </si>
  <si>
    <t>Juhised</t>
  </si>
  <si>
    <t xml:space="preserve">Küsimustik on jaotud erinevateks plokkideks vastavalt teemadele. Hinnang väitele palun märkida skaalal 1-5, kus 1 = ,,Ei ole üldse nõus’’ ning 5 = ,,Täiesti nõus’’. </t>
  </si>
  <si>
    <t>Valdkonnad, millel on madal skoor peaksid olema fookuses edaspidiste keskkonna muudatuste ja tervisedenduse tegevuste planeerimisel!</t>
  </si>
  <si>
    <t>0 = Ei oska hinnata; 1 = Ei ole üldse nõus; 5= Täiesti nõus</t>
  </si>
  <si>
    <t>Küsimustik on jaotud erinevateks plokkideks vastavalt teemadele. Hinnang väitele palun valida rippmenüüst skaalal 0-5.</t>
  </si>
  <si>
    <t>1. Kooli üldine keskkond, koolipoliitika</t>
  </si>
  <si>
    <t>Hinnang</t>
  </si>
  <si>
    <t>1.1. Tervise ja heaolu teemad kuuluvad kooli õppekavasse.</t>
  </si>
  <si>
    <t>1.2. Koolil on kirjalik õpilaste, õpetajate ja teiste töötajate tervise ja heaolu edendamise plaan ja tervise ja heaolu teemad kajastuvad kooli arengudokumentides.</t>
  </si>
  <si>
    <t>1.3. Tervis ja heaolu on seostatud kooli hariduslike eesmärkidega.</t>
  </si>
  <si>
    <t>1.4. Koolil on ülevaade õpilaste tervise (sealhulgas füüsilise, vaimse ja sotsiaalse tervise) ja heaolu hetkeolukorrast.</t>
  </si>
  <si>
    <t>1.5. Asutuses on aktiivne ja tulemuslik (sh selged rollid ja vastutus, juhtkonna, laste ja noorte kaasatus) tervist- ja heaolu koordineeriv töörühm, kes töötab lähtuvalt arengukavas (või muus arengudokumendis) seatud tervise- ja heaolu eesmärkidest.</t>
  </si>
  <si>
    <t xml:space="preserve">1.6. Kogu kooliperele on teada, kes vastutab koolis tervise teemade, sealhulgas vaimse tervise edendamise eest.  </t>
  </si>
  <si>
    <t>1.7. Asutus seirab arengukava ja selle tegevuskava/tööplaani regulaarselt ja teeb vastavalt seirele vajalikud korrektuurid"</t>
  </si>
  <si>
    <t xml:space="preserve">1.8. Koolis on olemas tugispetsialistide võrgustik. </t>
  </si>
  <si>
    <t>1.9. Koolis on läbi viidud hindamine õpilaste, õpetajate ja muu koolipersonali tervise ja heaolu vajaduste ning soovide osas.</t>
  </si>
  <si>
    <t>Keskmine hinnang</t>
  </si>
  <si>
    <t>1.10. Õpilasi, personali ja lastevanemaid julgustatakse osalema tervisega seotud tegevuste planeerimises ja elluviimises</t>
  </si>
  <si>
    <t>2. Kooli füüsiline keskkond</t>
  </si>
  <si>
    <t>2.1. Kooli füüsilist keskkonda hinnatakse regulaarselt ja hindamistulemusi arvestatakse tegevuskava koostamisel kord kolme aasta jooksul.</t>
  </si>
  <si>
    <t>2.2. Kogu kooli sise- ja väliskeskkond on sobivad kõikidele õpilastele (sh erivajadusega õpilased).</t>
  </si>
  <si>
    <t>2.3. Kõik treeningruumid ja toitlustamisega seotud ruumid on ohutud ja võimaldavad hea hügieenitava järgimist.</t>
  </si>
  <si>
    <t>2.4. Õpilastel ja koolipersonalil on kooliruumidele ligipääs väljaspool koolitunde (liikumistegevusteks, huvitegevuseks jne).</t>
  </si>
  <si>
    <t xml:space="preserve">2.5. Kõik liikumiseks sobivad siseruumid (aula, võimla, fuajee jm ruumid) on õpilastele vahetunnitegevusteks avatud. </t>
  </si>
  <si>
    <t>2.6. Enamik kooliruume (klassiruumid, koridorid jt ruumid) sobivad liikumistegevuste läbiviimiseks ainetunnis.</t>
  </si>
  <si>
    <t xml:space="preserve">2.7. Kooliõu pakub võimalusi aktiivseks liikumiseks vahetundide ajal. </t>
  </si>
  <si>
    <t>2.8. Kooliõu pakub võimalusi aktiivseks liikumiseks õuesõppetundide läbiviimiseks.</t>
  </si>
  <si>
    <t>2.9. Kooliõu on aktiivses kasutuses õuesõppetundide läbiviimisel.</t>
  </si>
  <si>
    <t>2.10. Kooli õppekava sisaldab lisaks liikumisõpetuse (kehalisele kasvatuse) kohustuslikele tundidele teisi liikumisega seotud tunde.</t>
  </si>
  <si>
    <t>3. Turvaline koolitee ja -ümbrus</t>
  </si>
  <si>
    <t xml:space="preserve">3.1. Kooli lähiümbruses on koolitee turvaline ja võimaldab õpilastel olla füüsiliselt aktiivne (kergliiklusteede olemasolu, turvalised ülekäigud, bussipeatused kooli läheduses jms). </t>
  </si>
  <si>
    <t>3.2. Enamik õpilasi läbib vähemalt osa kooliteest jalgsi, tõuke- või jalgrattaga või muul aktiivsel viisil.</t>
  </si>
  <si>
    <t>3.3. Kooliümbruse teed on õpilastele aktiivseks liikumiseks ohutud.</t>
  </si>
  <si>
    <t>3.4. Lapsevanemad, kes toovad lapsi autoga kooli, peatuvad koolist kaugemal, ning on loodud turvaline tee peatuskohast koolini.</t>
  </si>
  <si>
    <t>3.5. Koolis on loodud võimalused jalg- ja tõukerataste, rulade, tasakaaluliikurite, kiivrite jms turvaliseks hoiustamiseks.</t>
  </si>
  <si>
    <t xml:space="preserve">3.6. Lapsevanemad ja lapsed kaastakse turvalise kooli väliskeskkonna ja koolitee arendusse. </t>
  </si>
  <si>
    <t>3.7. Ainetundides käsitletakse aktiivse ja turvalise koolitee teemasid.</t>
  </si>
  <si>
    <t>4. Toitlustamine</t>
  </si>
  <si>
    <t>4.1. Kooli söökla pakub tervist toetavaid, eelistatult mahedaid ja riiklikele nõuetele vastavaid toite ja jooke.</t>
  </si>
  <si>
    <t xml:space="preserve">4.2. Kooli kohvik pakub tervist toetavaid, eelistatult mahedaid ja riiklikele nõuetele vastavaid toite ja jooke. </t>
  </si>
  <si>
    <t>4.3. Kooli toiduautomaat pakub tervist toetavaid, eelistatult mahedaid ja riiklikele nõuetele vastavaid toite ja jooke.</t>
  </si>
  <si>
    <t xml:space="preserve">4.4. Õpilastel ja lapsevanematel on võimalus teha ettepanekuid koolis pakutava toidu osas. </t>
  </si>
  <si>
    <t>4.5. Koolitoiduks tellitud tooraine on kvaliteetne ning mitmekesine (sh välditakse poolfabrikaate jms).</t>
  </si>
  <si>
    <t>4.6. Kooli toitlustamist hinnatakse regulaarselt vähemalt kord kolme aasta jooksul ja tulemusi arvestatakse tegevuskava koostamisel.</t>
  </si>
  <si>
    <t xml:space="preserve">4.7. Toitumise teemad kajastuvad läbimõeldult nii õppekavas kui ka õppevälises töös. </t>
  </si>
  <si>
    <t xml:space="preserve">4.8. Lähim toidukauplus on haridusasutusest 10 min kaugusel või kaugemal.  </t>
  </si>
  <si>
    <t>5. Uimastid (alkoholi-, tubakatooted ja narkootilised ained)</t>
  </si>
  <si>
    <t xml:space="preserve">5.1. Lähim alkohoolsete jookide müügikoht on haridusasutustest 30min kaugusel või kaugemal. </t>
  </si>
  <si>
    <t>5.2. Lähim tubakatooteid müüv kauplus on haridusasutustest 30min kaugusel või kaugemal.</t>
  </si>
  <si>
    <t xml:space="preserve">5.3. Lähim e-sigaretipood on haridusasutustest 30min kaugusel või kaugemal. </t>
  </si>
  <si>
    <r>
      <t>5.4. Koolis tegeletakse uimastiennetusega (alkoholi-, tubakatooted ja narkootilised ained).</t>
    </r>
    <r>
      <rPr>
        <sz val="8"/>
        <color theme="1"/>
        <rFont val="Calibri"/>
        <family val="2"/>
        <charset val="186"/>
        <scheme val="minor"/>
      </rPr>
      <t> </t>
    </r>
  </si>
  <si>
    <t xml:space="preserve">5.5. Uimastitega seotud teemad (ennetus, märkamine, sekkumine) on käsitletud kooli kodukorras. </t>
  </si>
  <si>
    <t xml:space="preserve">5.6. Koolis on ühised kokkulepped juhtumite käsitlemiseks ja koolipere on nendest teadlikud. </t>
  </si>
  <si>
    <t>6. Vaimne tervis</t>
  </si>
  <si>
    <t>6.1. Kooli territoorium ja ruumid on kujundatud ning sisustatud meeldivalt ja sotsiaaliseerumist soodustaval viisil.</t>
  </si>
  <si>
    <t>6.2. Koolis toimuvad regulaarselt ühistegevused (projektinädalad, festivalid, konkursid, võistlused jm), mis on mõeldud tervise ja heaolu edendamiseks.</t>
  </si>
  <si>
    <t>6.3. Koolis on olemas inimene, kellega õpilased saavad soovi korral privaatselt oma muredest ja mõtetest rääkida.</t>
  </si>
  <si>
    <t xml:space="preserve">6.4. Koolis on sõbralik ja rõõmsameelne õhkkond. </t>
  </si>
  <si>
    <t xml:space="preserve">6.5. Koolipere tunneb end koolis mugavalt ja lugupeetult. </t>
  </si>
  <si>
    <t>6.6. Lisaks inimeseõpetuse tunnile tegeletakse õpilaste enesekohaste ja sotsiaalsete oskustega (stressi ja keeruliste emotsioonidega toimetulek, enesejuhtimine, sotsiaalsele survele vastu seismine jne) ka teistes tundides ning õppekava väliselt.</t>
  </si>
  <si>
    <t>Kokkuvõte</t>
  </si>
  <si>
    <t>Hinnangu punktiskoor kokku</t>
  </si>
  <si>
    <t>Osakaal maksimaalsest skoorist</t>
  </si>
  <si>
    <t>Grupi keskmine hinnang</t>
  </si>
  <si>
    <t>Tööd on valminud Norra toetusest 2014-2021 rahastatud projekti „Rahvatervise valdkonna võimekuse ja kompetentside suurendamine kohalikes omavalitsustes“ raames.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</si>
</sst>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charset val="186"/>
      <scheme val="minor"/>
    </font>
    <font>
      <sz val="11"/>
      <color theme="1"/>
      <name val="Calibri"/>
      <family val="2"/>
      <charset val="186"/>
      <scheme val="minor"/>
    </font>
    <font>
      <b/>
      <u/>
      <sz val="11"/>
      <color theme="1"/>
      <name val="Montserrat"/>
      <charset val="186"/>
    </font>
    <font>
      <sz val="11"/>
      <color theme="1"/>
      <name val="Montserrat"/>
      <charset val="186"/>
    </font>
    <font>
      <b/>
      <sz val="11"/>
      <color rgb="FF000000"/>
      <name val="Montserrat"/>
      <charset val="186"/>
    </font>
    <font>
      <b/>
      <sz val="11"/>
      <color theme="1"/>
      <name val="Montserrat"/>
      <charset val="186"/>
    </font>
    <font>
      <i/>
      <sz val="11"/>
      <color theme="1"/>
      <name val="Montserrat"/>
      <charset val="186"/>
    </font>
    <font>
      <sz val="8"/>
      <color theme="1"/>
      <name val="Calibri"/>
      <family val="2"/>
      <charset val="186"/>
      <scheme val="minor"/>
    </font>
    <font>
      <u/>
      <sz val="11"/>
      <color theme="10"/>
      <name val="Calibri"/>
      <family val="2"/>
      <charset val="186"/>
      <scheme val="minor"/>
    </font>
    <font>
      <u/>
      <sz val="11"/>
      <color theme="10"/>
      <name val="Montserrat"/>
      <charset val="186"/>
    </font>
    <font>
      <b/>
      <sz val="8"/>
      <color indexed="81"/>
      <name val="Tahoma"/>
      <family val="2"/>
      <charset val="186"/>
    </font>
    <font>
      <i/>
      <sz val="11"/>
      <name val="Montserrat"/>
      <charset val="186"/>
    </font>
    <font>
      <i/>
      <sz val="11"/>
      <color theme="1"/>
      <name val="Aptos"/>
      <family val="2"/>
    </font>
    <font>
      <b/>
      <u/>
      <sz val="12"/>
      <color theme="1"/>
      <name val="Montserrat"/>
      <charset val="186"/>
    </font>
  </fonts>
  <fills count="3">
    <fill>
      <patternFill patternType="none"/>
    </fill>
    <fill>
      <patternFill patternType="gray125"/>
    </fill>
    <fill>
      <patternFill patternType="solid">
        <fgColor theme="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8" fillId="0" borderId="0" applyNumberFormat="0" applyFill="0" applyBorder="0" applyAlignment="0" applyProtection="0"/>
  </cellStyleXfs>
  <cellXfs count="24">
    <xf numFmtId="0" fontId="0" fillId="0" borderId="0" xfId="0"/>
    <xf numFmtId="0" fontId="2" fillId="0" borderId="0" xfId="0" applyFont="1" applyAlignment="1">
      <alignment vertical="center"/>
    </xf>
    <xf numFmtId="0" fontId="3" fillId="0" borderId="0" xfId="0" applyFont="1"/>
    <xf numFmtId="0" fontId="9" fillId="0" borderId="0" xfId="2" applyFont="1" applyAlignment="1">
      <alignment horizontal="justify" vertical="center"/>
    </xf>
    <xf numFmtId="0" fontId="3" fillId="0" borderId="0" xfId="0" applyFont="1" applyAlignment="1">
      <alignment horizontal="justify" vertical="center"/>
    </xf>
    <xf numFmtId="0" fontId="5" fillId="0" borderId="0" xfId="0" applyFont="1" applyAlignment="1">
      <alignment horizontal="justify" vertical="center"/>
    </xf>
    <xf numFmtId="0" fontId="6" fillId="0" borderId="0" xfId="0" applyFont="1" applyAlignment="1">
      <alignment horizontal="justify" vertical="center"/>
    </xf>
    <xf numFmtId="0" fontId="11" fillId="0" borderId="0" xfId="0" applyFont="1"/>
    <xf numFmtId="0" fontId="11" fillId="0" borderId="0" xfId="0" applyFont="1" applyAlignment="1">
      <alignment horizontal="justify" vertical="center"/>
    </xf>
    <xf numFmtId="0" fontId="4" fillId="2" borderId="2" xfId="0" applyFont="1" applyFill="1" applyBorder="1" applyAlignment="1">
      <alignmen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4" fillId="2" borderId="8" xfId="0" applyFont="1" applyFill="1" applyBorder="1" applyAlignment="1">
      <alignment vertical="center" wrapText="1"/>
    </xf>
    <xf numFmtId="0" fontId="5" fillId="2" borderId="1" xfId="0" applyFont="1" applyFill="1" applyBorder="1" applyAlignment="1">
      <alignment wrapText="1"/>
    </xf>
    <xf numFmtId="0" fontId="3" fillId="0" borderId="1" xfId="0" applyFont="1" applyBorder="1"/>
    <xf numFmtId="9" fontId="3" fillId="0" borderId="1" xfId="1" applyFont="1" applyBorder="1" applyProtection="1"/>
    <xf numFmtId="1" fontId="3" fillId="0" borderId="0" xfId="0" applyNumberFormat="1" applyFont="1"/>
    <xf numFmtId="1" fontId="5" fillId="2" borderId="3" xfId="0" applyNumberFormat="1" applyFont="1" applyFill="1" applyBorder="1"/>
    <xf numFmtId="1" fontId="3" fillId="0" borderId="5" xfId="0" applyNumberFormat="1" applyFont="1" applyBorder="1"/>
    <xf numFmtId="1" fontId="3" fillId="0" borderId="7" xfId="0" applyNumberFormat="1" applyFont="1" applyBorder="1"/>
    <xf numFmtId="164" fontId="3" fillId="0" borderId="1" xfId="0" applyNumberFormat="1" applyFont="1" applyBorder="1"/>
    <xf numFmtId="1" fontId="3" fillId="0" borderId="9" xfId="0" applyNumberFormat="1" applyFont="1" applyBorder="1"/>
    <xf numFmtId="0" fontId="12" fillId="0" borderId="10" xfId="0" applyFont="1" applyBorder="1" applyAlignment="1">
      <alignment vertical="center"/>
    </xf>
    <xf numFmtId="0" fontId="13" fillId="0" borderId="0" xfId="0" applyFont="1" applyAlignment="1">
      <alignment horizontal="right"/>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ontserrat" panose="00000500000000000000" pitchFamily="2" charset="-70"/>
                <a:ea typeface="+mn-ea"/>
                <a:cs typeface="+mn-cs"/>
              </a:defRPr>
            </a:pPr>
            <a:r>
              <a:rPr lang="en-US" sz="1600" b="1">
                <a:solidFill>
                  <a:sysClr val="windowText" lastClr="000000"/>
                </a:solidFill>
              </a:rPr>
              <a:t>Grupi keskmine hinnang</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ontserrat" panose="00000500000000000000" pitchFamily="2" charset="-70"/>
              <a:ea typeface="+mn-ea"/>
              <a:cs typeface="+mn-cs"/>
            </a:defRPr>
          </a:pPr>
          <a:endParaRPr lang="et-EE"/>
        </a:p>
      </c:txPr>
    </c:title>
    <c:autoTitleDeleted val="0"/>
    <c:plotArea>
      <c:layout>
        <c:manualLayout>
          <c:layoutTarget val="inner"/>
          <c:xMode val="edge"/>
          <c:yMode val="edge"/>
          <c:x val="0.27546032449268648"/>
          <c:y val="0.23588777282922241"/>
          <c:w val="0.46220808076739767"/>
          <c:h val="0.60696337077835549"/>
        </c:manualLayout>
      </c:layout>
      <c:radarChart>
        <c:radarStyle val="marker"/>
        <c:varyColors val="0"/>
        <c:ser>
          <c:idx val="1"/>
          <c:order val="0"/>
          <c:tx>
            <c:strRef>
              <c:f>Kokkuvõte!$D$3</c:f>
              <c:strCache>
                <c:ptCount val="1"/>
                <c:pt idx="0">
                  <c:v>Grupi keskmine hinnang</c:v>
                </c:pt>
              </c:strCache>
            </c:strRef>
          </c:tx>
          <c:spPr>
            <a:ln w="28575" cap="rnd">
              <a:solidFill>
                <a:schemeClr val="accent2"/>
              </a:solidFill>
              <a:round/>
            </a:ln>
            <a:effectLst/>
          </c:spPr>
          <c:marker>
            <c:symbol val="none"/>
          </c:marker>
          <c:cat>
            <c:strRef>
              <c:f>Kokkuvõte!$A$4:$A$9</c:f>
              <c:strCache>
                <c:ptCount val="6"/>
                <c:pt idx="0">
                  <c:v>1. Kooli üldine keskkond, koolipoliitika</c:v>
                </c:pt>
                <c:pt idx="1">
                  <c:v>2. Kooli füüsiline keskkond</c:v>
                </c:pt>
                <c:pt idx="2">
                  <c:v>3. Turvaline koolitee ja -ümbrus</c:v>
                </c:pt>
                <c:pt idx="3">
                  <c:v>4. Toitlustamine</c:v>
                </c:pt>
                <c:pt idx="4">
                  <c:v>5. Uimastid (alkoholi-, tubakatooted ja narkootilised ained)</c:v>
                </c:pt>
                <c:pt idx="5">
                  <c:v>6. Vaimne tervis</c:v>
                </c:pt>
              </c:strCache>
            </c:strRef>
          </c:cat>
          <c:val>
            <c:numRef>
              <c:f>Kokkuvõte!$D$4:$D$9</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9142-4F96-BBFD-03283F24D7CA}"/>
            </c:ext>
          </c:extLst>
        </c:ser>
        <c:ser>
          <c:idx val="2"/>
          <c:order val="1"/>
          <c:tx>
            <c:strRef>
              <c:f>Kokkuvõte!$A$4</c:f>
              <c:strCache>
                <c:ptCount val="1"/>
                <c:pt idx="0">
                  <c:v>1. Kooli üldine keskkond, koolipoliitika</c:v>
                </c:pt>
              </c:strCache>
            </c:strRef>
          </c:tx>
          <c:spPr>
            <a:ln w="28575" cap="rnd">
              <a:solidFill>
                <a:schemeClr val="accent3"/>
              </a:solidFill>
              <a:round/>
            </a:ln>
            <a:effectLst/>
          </c:spPr>
          <c:marker>
            <c:symbol val="none"/>
          </c:marker>
          <c:cat>
            <c:strRef>
              <c:f>Kokkuvõte!$A$4:$A$9</c:f>
              <c:strCache>
                <c:ptCount val="6"/>
                <c:pt idx="0">
                  <c:v>1. Kooli üldine keskkond, koolipoliitika</c:v>
                </c:pt>
                <c:pt idx="1">
                  <c:v>2. Kooli füüsiline keskkond</c:v>
                </c:pt>
                <c:pt idx="2">
                  <c:v>3. Turvaline koolitee ja -ümbrus</c:v>
                </c:pt>
                <c:pt idx="3">
                  <c:v>4. Toitlustamine</c:v>
                </c:pt>
                <c:pt idx="4">
                  <c:v>5. Uimastid (alkoholi-, tubakatooted ja narkootilised ained)</c:v>
                </c:pt>
                <c:pt idx="5">
                  <c:v>6. Vaimne tervis</c:v>
                </c:pt>
              </c:strCache>
            </c:strRef>
          </c:cat>
          <c:val>
            <c:numRef>
              <c:f>Kokkuvõte!$A$5:$A$9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5-9142-4F96-BBFD-03283F24D7CA}"/>
            </c:ext>
          </c:extLst>
        </c:ser>
        <c:dLbls>
          <c:showLegendKey val="0"/>
          <c:showVal val="0"/>
          <c:showCatName val="0"/>
          <c:showSerName val="0"/>
          <c:showPercent val="0"/>
          <c:showBubbleSize val="0"/>
        </c:dLbls>
        <c:axId val="611227344"/>
        <c:axId val="1676492128"/>
      </c:radarChart>
      <c:catAx>
        <c:axId val="611227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70"/>
                <a:ea typeface="+mn-ea"/>
                <a:cs typeface="+mn-cs"/>
              </a:defRPr>
            </a:pPr>
            <a:endParaRPr lang="et-EE"/>
          </a:p>
        </c:txPr>
        <c:crossAx val="1676492128"/>
        <c:crosses val="autoZero"/>
        <c:auto val="1"/>
        <c:lblAlgn val="ctr"/>
        <c:lblOffset val="100"/>
        <c:noMultiLvlLbl val="0"/>
      </c:catAx>
      <c:valAx>
        <c:axId val="167649212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ontserrat" panose="00000500000000000000" pitchFamily="2" charset="-70"/>
                <a:ea typeface="+mn-ea"/>
                <a:cs typeface="+mn-cs"/>
              </a:defRPr>
            </a:pPr>
            <a:endParaRPr lang="et-EE"/>
          </a:p>
        </c:txPr>
        <c:crossAx val="611227344"/>
        <c:crosses val="autoZero"/>
        <c:crossBetween val="between"/>
        <c:minorUnit val="5.000000000000001E-2"/>
      </c:valAx>
      <c:spPr>
        <a:noFill/>
        <a:ln>
          <a:noFill/>
        </a:ln>
        <a:effectLst/>
      </c:spPr>
    </c:plotArea>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Montserrat" panose="00000500000000000000" pitchFamily="2" charset="-70"/>
        </a:defRPr>
      </a:pPr>
      <a:endParaRPr lang="et-E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47625</xdr:rowOff>
    </xdr:from>
    <xdr:to>
      <xdr:col>0</xdr:col>
      <xdr:colOff>838200</xdr:colOff>
      <xdr:row>0</xdr:row>
      <xdr:rowOff>805983</xdr:rowOff>
    </xdr:to>
    <xdr:pic>
      <xdr:nvPicPr>
        <xdr:cNvPr id="3" name="Picture 2">
          <a:extLst>
            <a:ext uri="{FF2B5EF4-FFF2-40B4-BE49-F238E27FC236}">
              <a16:creationId xmlns:a16="http://schemas.microsoft.com/office/drawing/2014/main" id="{72F08E45-3F21-9F6F-456B-A2AA6DAAD8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47625"/>
          <a:ext cx="676275" cy="758358"/>
        </a:xfrm>
        <a:prstGeom prst="rect">
          <a:avLst/>
        </a:prstGeom>
      </xdr:spPr>
    </xdr:pic>
    <xdr:clientData/>
  </xdr:twoCellAnchor>
  <xdr:twoCellAnchor editAs="oneCell">
    <xdr:from>
      <xdr:col>0</xdr:col>
      <xdr:colOff>1143000</xdr:colOff>
      <xdr:row>0</xdr:row>
      <xdr:rowOff>85725</xdr:rowOff>
    </xdr:from>
    <xdr:to>
      <xdr:col>0</xdr:col>
      <xdr:colOff>2384373</xdr:colOff>
      <xdr:row>0</xdr:row>
      <xdr:rowOff>800100</xdr:rowOff>
    </xdr:to>
    <xdr:pic>
      <xdr:nvPicPr>
        <xdr:cNvPr id="5" name="Picture 4">
          <a:extLst>
            <a:ext uri="{FF2B5EF4-FFF2-40B4-BE49-F238E27FC236}">
              <a16:creationId xmlns:a16="http://schemas.microsoft.com/office/drawing/2014/main" id="{0CDBF2C3-2C71-E7EF-DC3F-DC7610CE4F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0" y="85725"/>
          <a:ext cx="1241373"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485775</xdr:colOff>
      <xdr:row>10</xdr:row>
      <xdr:rowOff>61912</xdr:rowOff>
    </xdr:from>
    <xdr:to>
      <xdr:col>3</xdr:col>
      <xdr:colOff>781050</xdr:colOff>
      <xdr:row>35</xdr:row>
      <xdr:rowOff>19050</xdr:rowOff>
    </xdr:to>
    <xdr:graphicFrame macro="">
      <xdr:nvGraphicFramePr>
        <xdr:cNvPr id="4" name="Chart 3">
          <a:extLst>
            <a:ext uri="{FF2B5EF4-FFF2-40B4-BE49-F238E27FC236}">
              <a16:creationId xmlns:a16="http://schemas.microsoft.com/office/drawing/2014/main" id="{AAE5C817-0B34-06B4-AE4B-67BE93B534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CC1C8F5-FE53-4FE3-9954-7977AD9EB2FD}" name="Table2" displayName="Table2" ref="A1:A7" totalsRowShown="0">
  <autoFilter ref="A1:A7" xr:uid="{ECC1C8F5-FE53-4FE3-9954-7977AD9EB2FD}"/>
  <tableColumns count="1">
    <tableColumn id="1" xr3:uid="{BB27C2A8-D225-4A7E-A81C-3C78999453AE}" name="Hinnang"/>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ki.ee/publikatsioonid/valmis/Alkoholi_Aastaraamat_2022.pdf" TargetMode="External"/><Relationship Id="rId2" Type="http://schemas.openxmlformats.org/officeDocument/2006/relationships/hyperlink" Target="https://www.liikumakutsuvkool.ee/kena/" TargetMode="External"/><Relationship Id="rId1" Type="http://schemas.openxmlformats.org/officeDocument/2006/relationships/hyperlink" Target="https://www.schoolsforhealth.org/sites/default/files/editor/How%20to%20be%20a%20health%20promoting%20school/estonian-rapid-assessment-tool.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6AFC8-ECE7-4D48-836F-16F32EC24EF9}">
  <dimension ref="A1:A24"/>
  <sheetViews>
    <sheetView tabSelected="1" workbookViewId="0">
      <selection activeCell="C1" sqref="C1"/>
    </sheetView>
  </sheetViews>
  <sheetFormatPr defaultColWidth="8.85546875" defaultRowHeight="18" x14ac:dyDescent="0.35"/>
  <cols>
    <col min="1" max="1" width="171.140625" style="2" customWidth="1"/>
    <col min="2" max="16384" width="8.85546875" style="2"/>
  </cols>
  <sheetData>
    <row r="1" spans="1:1" ht="69.95" customHeight="1" x14ac:dyDescent="0.35">
      <c r="A1" s="23" t="s">
        <v>0</v>
      </c>
    </row>
    <row r="2" spans="1:1" x14ac:dyDescent="0.35">
      <c r="A2" s="1"/>
    </row>
    <row r="3" spans="1:1" x14ac:dyDescent="0.35">
      <c r="A3" s="5" t="s">
        <v>1</v>
      </c>
    </row>
    <row r="4" spans="1:1" ht="90" x14ac:dyDescent="0.35">
      <c r="A4" s="4" t="s">
        <v>2</v>
      </c>
    </row>
    <row r="5" spans="1:1" x14ac:dyDescent="0.35">
      <c r="A5" s="4" t="s">
        <v>3</v>
      </c>
    </row>
    <row r="6" spans="1:1" x14ac:dyDescent="0.35">
      <c r="A6" s="4" t="s">
        <v>4</v>
      </c>
    </row>
    <row r="7" spans="1:1" x14ac:dyDescent="0.35">
      <c r="A7" s="4" t="s">
        <v>5</v>
      </c>
    </row>
    <row r="8" spans="1:1" x14ac:dyDescent="0.35">
      <c r="A8" s="4" t="s">
        <v>6</v>
      </c>
    </row>
    <row r="9" spans="1:1" x14ac:dyDescent="0.35">
      <c r="A9" s="4" t="s">
        <v>7</v>
      </c>
    </row>
    <row r="10" spans="1:1" x14ac:dyDescent="0.35">
      <c r="A10" s="4" t="s">
        <v>8</v>
      </c>
    </row>
    <row r="11" spans="1:1" x14ac:dyDescent="0.35">
      <c r="A11" s="4" t="s">
        <v>9</v>
      </c>
    </row>
    <row r="12" spans="1:1" x14ac:dyDescent="0.35">
      <c r="A12" s="4"/>
    </row>
    <row r="13" spans="1:1" x14ac:dyDescent="0.35">
      <c r="A13" s="5" t="s">
        <v>10</v>
      </c>
    </row>
    <row r="14" spans="1:1" ht="54" x14ac:dyDescent="0.35">
      <c r="A14" s="3" t="s">
        <v>11</v>
      </c>
    </row>
    <row r="15" spans="1:1" x14ac:dyDescent="0.35">
      <c r="A15" s="3" t="s">
        <v>12</v>
      </c>
    </row>
    <row r="16" spans="1:1" ht="41.25" customHeight="1" x14ac:dyDescent="0.35">
      <c r="A16" s="3" t="s">
        <v>13</v>
      </c>
    </row>
    <row r="17" spans="1:1" x14ac:dyDescent="0.35">
      <c r="A17" s="4" t="s">
        <v>14</v>
      </c>
    </row>
    <row r="19" spans="1:1" x14ac:dyDescent="0.35">
      <c r="A19" s="5" t="s">
        <v>15</v>
      </c>
    </row>
    <row r="20" spans="1:1" ht="36" x14ac:dyDescent="0.35">
      <c r="A20" s="4" t="s">
        <v>16</v>
      </c>
    </row>
    <row r="21" spans="1:1" x14ac:dyDescent="0.35">
      <c r="A21" s="4" t="s">
        <v>17</v>
      </c>
    </row>
    <row r="22" spans="1:1" x14ac:dyDescent="0.35">
      <c r="A22" s="4" t="s">
        <v>18</v>
      </c>
    </row>
    <row r="24" spans="1:1" x14ac:dyDescent="0.35">
      <c r="A24" s="22" t="s">
        <v>79</v>
      </c>
    </row>
  </sheetData>
  <hyperlinks>
    <hyperlink ref="A14" r:id="rId1" display="https://www.schoolsforhealth.org/sites/default/files/editor/How to be a health promoting school/estonian-rapid-assessment-tool.pdf" xr:uid="{83F67BBB-8AFE-43FF-B816-82ACA609B69F}"/>
    <hyperlink ref="A15" r:id="rId2" display="https://www.liikumakutsuvkool.ee/kena/" xr:uid="{4D8C2680-7B18-467D-93C4-7BCFC8846A43}"/>
    <hyperlink ref="A16" r:id="rId3" display="https://www.ki.ee/publikatsioonid/valmis/Alkoholi_Aastaraamat_2022.pdf" xr:uid="{EACE5694-A2AA-495F-90EA-9DF7FEB4B3AA}"/>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BD4EB-E02C-46DF-92C3-3810B95CA15E}">
  <dimension ref="A1:C57"/>
  <sheetViews>
    <sheetView workbookViewId="0">
      <selection activeCell="D10" sqref="D10"/>
    </sheetView>
  </sheetViews>
  <sheetFormatPr defaultColWidth="8.85546875" defaultRowHeight="18" x14ac:dyDescent="0.35"/>
  <cols>
    <col min="1" max="1" width="140.5703125" style="2" customWidth="1"/>
    <col min="2" max="2" width="11.7109375" style="16" customWidth="1"/>
    <col min="3" max="3" width="21.42578125" style="2" customWidth="1"/>
    <col min="4" max="16384" width="8.85546875" style="2"/>
  </cols>
  <sheetData>
    <row r="1" spans="1:3" x14ac:dyDescent="0.35">
      <c r="A1" s="1" t="s">
        <v>0</v>
      </c>
    </row>
    <row r="2" spans="1:3" x14ac:dyDescent="0.35">
      <c r="A2" s="7" t="s">
        <v>19</v>
      </c>
    </row>
    <row r="3" spans="1:3" x14ac:dyDescent="0.35">
      <c r="A3" s="8" t="s">
        <v>18</v>
      </c>
    </row>
    <row r="4" spans="1:3" ht="18.75" thickBot="1" x14ac:dyDescent="0.4">
      <c r="A4" s="6"/>
    </row>
    <row r="5" spans="1:3" x14ac:dyDescent="0.35">
      <c r="A5" s="9" t="s">
        <v>20</v>
      </c>
      <c r="B5" s="17" t="s">
        <v>21</v>
      </c>
    </row>
    <row r="6" spans="1:3" x14ac:dyDescent="0.35">
      <c r="A6" s="10" t="s">
        <v>22</v>
      </c>
      <c r="B6" s="18"/>
    </row>
    <row r="7" spans="1:3" ht="36" x14ac:dyDescent="0.35">
      <c r="A7" s="10" t="s">
        <v>23</v>
      </c>
      <c r="B7" s="18"/>
    </row>
    <row r="8" spans="1:3" x14ac:dyDescent="0.35">
      <c r="A8" s="10" t="s">
        <v>24</v>
      </c>
      <c r="B8" s="18"/>
    </row>
    <row r="9" spans="1:3" x14ac:dyDescent="0.35">
      <c r="A9" s="10" t="s">
        <v>25</v>
      </c>
      <c r="B9" s="18"/>
    </row>
    <row r="10" spans="1:3" ht="54" x14ac:dyDescent="0.35">
      <c r="A10" s="10" t="s">
        <v>26</v>
      </c>
      <c r="B10" s="18"/>
    </row>
    <row r="11" spans="1:3" x14ac:dyDescent="0.35">
      <c r="A11" s="10" t="s">
        <v>27</v>
      </c>
      <c r="B11" s="18"/>
    </row>
    <row r="12" spans="1:3" x14ac:dyDescent="0.35">
      <c r="A12" s="10" t="s">
        <v>28</v>
      </c>
      <c r="B12" s="18"/>
    </row>
    <row r="13" spans="1:3" x14ac:dyDescent="0.35">
      <c r="A13" s="10" t="s">
        <v>29</v>
      </c>
      <c r="B13" s="18"/>
    </row>
    <row r="14" spans="1:3" ht="18.75" thickBot="1" x14ac:dyDescent="0.4">
      <c r="A14" s="10" t="s">
        <v>30</v>
      </c>
      <c r="B14" s="18"/>
      <c r="C14" s="2" t="s">
        <v>31</v>
      </c>
    </row>
    <row r="15" spans="1:3" ht="18.75" thickBot="1" x14ac:dyDescent="0.4">
      <c r="A15" s="11" t="s">
        <v>32</v>
      </c>
      <c r="B15" s="19"/>
      <c r="C15" s="21" t="e">
        <f>AVERAGE(B6:B15)</f>
        <v>#DIV/0!</v>
      </c>
    </row>
    <row r="16" spans="1:3" x14ac:dyDescent="0.35">
      <c r="A16" s="9" t="s">
        <v>33</v>
      </c>
      <c r="B16" s="17" t="s">
        <v>21</v>
      </c>
    </row>
    <row r="17" spans="1:3" ht="36" x14ac:dyDescent="0.35">
      <c r="A17" s="10" t="s">
        <v>34</v>
      </c>
      <c r="B17" s="18"/>
    </row>
    <row r="18" spans="1:3" x14ac:dyDescent="0.35">
      <c r="A18" s="10" t="s">
        <v>35</v>
      </c>
      <c r="B18" s="18"/>
    </row>
    <row r="19" spans="1:3" x14ac:dyDescent="0.35">
      <c r="A19" s="10" t="s">
        <v>36</v>
      </c>
      <c r="B19" s="18"/>
    </row>
    <row r="20" spans="1:3" x14ac:dyDescent="0.35">
      <c r="A20" s="10" t="s">
        <v>37</v>
      </c>
      <c r="B20" s="18"/>
    </row>
    <row r="21" spans="1:3" x14ac:dyDescent="0.35">
      <c r="A21" s="10" t="s">
        <v>38</v>
      </c>
      <c r="B21" s="18"/>
    </row>
    <row r="22" spans="1:3" x14ac:dyDescent="0.35">
      <c r="A22" s="10" t="s">
        <v>39</v>
      </c>
      <c r="B22" s="18"/>
    </row>
    <row r="23" spans="1:3" x14ac:dyDescent="0.35">
      <c r="A23" s="10" t="s">
        <v>40</v>
      </c>
      <c r="B23" s="18"/>
    </row>
    <row r="24" spans="1:3" x14ac:dyDescent="0.35">
      <c r="A24" s="10" t="s">
        <v>41</v>
      </c>
      <c r="B24" s="18"/>
    </row>
    <row r="25" spans="1:3" ht="18.75" thickBot="1" x14ac:dyDescent="0.4">
      <c r="A25" s="10" t="s">
        <v>42</v>
      </c>
      <c r="B25" s="18"/>
      <c r="C25" s="2" t="s">
        <v>31</v>
      </c>
    </row>
    <row r="26" spans="1:3" ht="18" customHeight="1" thickBot="1" x14ac:dyDescent="0.4">
      <c r="A26" s="11" t="s">
        <v>43</v>
      </c>
      <c r="B26" s="19"/>
      <c r="C26" s="21" t="e">
        <f>AVERAGE(B17:B26)</f>
        <v>#DIV/0!</v>
      </c>
    </row>
    <row r="27" spans="1:3" x14ac:dyDescent="0.35">
      <c r="A27" s="9" t="s">
        <v>44</v>
      </c>
      <c r="B27" s="17" t="s">
        <v>21</v>
      </c>
    </row>
    <row r="28" spans="1:3" ht="36" x14ac:dyDescent="0.35">
      <c r="A28" s="10" t="s">
        <v>45</v>
      </c>
      <c r="B28" s="18"/>
    </row>
    <row r="29" spans="1:3" x14ac:dyDescent="0.35">
      <c r="A29" s="10" t="s">
        <v>46</v>
      </c>
      <c r="B29" s="18"/>
    </row>
    <row r="30" spans="1:3" x14ac:dyDescent="0.35">
      <c r="A30" s="10" t="s">
        <v>47</v>
      </c>
      <c r="B30" s="18"/>
    </row>
    <row r="31" spans="1:3" ht="22.5" customHeight="1" x14ac:dyDescent="0.35">
      <c r="A31" s="10" t="s">
        <v>48</v>
      </c>
      <c r="B31" s="18"/>
    </row>
    <row r="32" spans="1:3" x14ac:dyDescent="0.35">
      <c r="A32" s="10" t="s">
        <v>49</v>
      </c>
      <c r="B32" s="18"/>
    </row>
    <row r="33" spans="1:3" ht="18.75" thickBot="1" x14ac:dyDescent="0.4">
      <c r="A33" s="10" t="s">
        <v>50</v>
      </c>
      <c r="B33" s="18"/>
      <c r="C33" s="2" t="s">
        <v>31</v>
      </c>
    </row>
    <row r="34" spans="1:3" ht="18.75" thickBot="1" x14ac:dyDescent="0.4">
      <c r="A34" s="11" t="s">
        <v>51</v>
      </c>
      <c r="B34" s="19"/>
      <c r="C34" s="21" t="e">
        <f>AVERAGE(B28:B34)</f>
        <v>#DIV/0!</v>
      </c>
    </row>
    <row r="35" spans="1:3" x14ac:dyDescent="0.35">
      <c r="A35" s="9" t="s">
        <v>52</v>
      </c>
      <c r="B35" s="17" t="s">
        <v>21</v>
      </c>
    </row>
    <row r="36" spans="1:3" x14ac:dyDescent="0.35">
      <c r="A36" s="10" t="s">
        <v>53</v>
      </c>
      <c r="B36" s="18"/>
    </row>
    <row r="37" spans="1:3" x14ac:dyDescent="0.35">
      <c r="A37" s="10" t="s">
        <v>54</v>
      </c>
      <c r="B37" s="18"/>
    </row>
    <row r="38" spans="1:3" x14ac:dyDescent="0.35">
      <c r="A38" s="10" t="s">
        <v>55</v>
      </c>
      <c r="B38" s="18"/>
    </row>
    <row r="39" spans="1:3" x14ac:dyDescent="0.35">
      <c r="A39" s="10" t="s">
        <v>56</v>
      </c>
      <c r="B39" s="18"/>
    </row>
    <row r="40" spans="1:3" x14ac:dyDescent="0.35">
      <c r="A40" s="10" t="s">
        <v>57</v>
      </c>
      <c r="B40" s="18"/>
    </row>
    <row r="41" spans="1:3" ht="35.25" customHeight="1" x14ac:dyDescent="0.35">
      <c r="A41" s="10" t="s">
        <v>58</v>
      </c>
      <c r="B41" s="18"/>
    </row>
    <row r="42" spans="1:3" ht="18.75" thickBot="1" x14ac:dyDescent="0.4">
      <c r="A42" s="10" t="s">
        <v>59</v>
      </c>
      <c r="B42" s="18"/>
      <c r="C42" s="2" t="s">
        <v>31</v>
      </c>
    </row>
    <row r="43" spans="1:3" ht="18.75" thickBot="1" x14ac:dyDescent="0.4">
      <c r="A43" s="11" t="s">
        <v>60</v>
      </c>
      <c r="B43" s="18"/>
      <c r="C43" s="21" t="e">
        <f>AVERAGE(B36:B43)</f>
        <v>#DIV/0!</v>
      </c>
    </row>
    <row r="44" spans="1:3" x14ac:dyDescent="0.35">
      <c r="A44" s="9" t="s">
        <v>61</v>
      </c>
      <c r="B44" s="17" t="s">
        <v>21</v>
      </c>
    </row>
    <row r="45" spans="1:3" x14ac:dyDescent="0.35">
      <c r="A45" s="10" t="s">
        <v>62</v>
      </c>
      <c r="B45" s="18"/>
    </row>
    <row r="46" spans="1:3" x14ac:dyDescent="0.35">
      <c r="A46" s="10" t="s">
        <v>63</v>
      </c>
      <c r="B46" s="18"/>
    </row>
    <row r="47" spans="1:3" x14ac:dyDescent="0.35">
      <c r="A47" s="10" t="s">
        <v>64</v>
      </c>
      <c r="B47" s="18"/>
    </row>
    <row r="48" spans="1:3" x14ac:dyDescent="0.35">
      <c r="A48" s="10" t="s">
        <v>65</v>
      </c>
      <c r="B48" s="18"/>
    </row>
    <row r="49" spans="1:3" ht="18.75" thickBot="1" x14ac:dyDescent="0.4">
      <c r="A49" s="10" t="s">
        <v>66</v>
      </c>
      <c r="B49" s="18"/>
      <c r="C49" s="2" t="s">
        <v>31</v>
      </c>
    </row>
    <row r="50" spans="1:3" ht="18.75" thickBot="1" x14ac:dyDescent="0.4">
      <c r="A50" s="11" t="s">
        <v>67</v>
      </c>
      <c r="B50" s="18"/>
      <c r="C50" s="21" t="e">
        <f>AVERAGE(B45:B50)</f>
        <v>#DIV/0!</v>
      </c>
    </row>
    <row r="51" spans="1:3" x14ac:dyDescent="0.35">
      <c r="A51" s="9" t="s">
        <v>68</v>
      </c>
      <c r="B51" s="17" t="s">
        <v>21</v>
      </c>
    </row>
    <row r="52" spans="1:3" x14ac:dyDescent="0.35">
      <c r="A52" s="10" t="s">
        <v>69</v>
      </c>
      <c r="B52" s="18"/>
    </row>
    <row r="53" spans="1:3" ht="36" x14ac:dyDescent="0.35">
      <c r="A53" s="10" t="s">
        <v>70</v>
      </c>
      <c r="B53" s="18"/>
    </row>
    <row r="54" spans="1:3" x14ac:dyDescent="0.35">
      <c r="A54" s="10" t="s">
        <v>71</v>
      </c>
      <c r="B54" s="18"/>
    </row>
    <row r="55" spans="1:3" x14ac:dyDescent="0.35">
      <c r="A55" s="10" t="s">
        <v>72</v>
      </c>
      <c r="B55" s="18"/>
    </row>
    <row r="56" spans="1:3" ht="18.75" thickBot="1" x14ac:dyDescent="0.4">
      <c r="A56" s="10" t="s">
        <v>73</v>
      </c>
      <c r="B56" s="18"/>
      <c r="C56" s="2" t="s">
        <v>31</v>
      </c>
    </row>
    <row r="57" spans="1:3" ht="36.75" thickBot="1" x14ac:dyDescent="0.4">
      <c r="A57" s="11" t="s">
        <v>74</v>
      </c>
      <c r="B57" s="19"/>
      <c r="C57" s="21" t="e">
        <f>AVERAGE(B52:B57)</f>
        <v>#DIV/0!</v>
      </c>
    </row>
  </sheetData>
  <sheetProtection selectLockedCells="1" selectUnlockedCells="1"/>
  <conditionalFormatting sqref="B6:B15">
    <cfRule type="colorScale" priority="5">
      <colorScale>
        <cfvo type="min"/>
        <cfvo type="percentile" val="50"/>
        <cfvo type="max"/>
        <color rgb="FFF8696B"/>
        <color rgb="FFFFEB84"/>
        <color rgb="FF63BE7B"/>
      </colorScale>
    </cfRule>
  </conditionalFormatting>
  <conditionalFormatting sqref="B6:B57">
    <cfRule type="colorScale" priority="1">
      <colorScale>
        <cfvo type="min"/>
        <cfvo type="percentile" val="50"/>
        <cfvo type="max"/>
        <color rgb="FFF8696B"/>
        <color rgb="FFFFEB84"/>
        <color rgb="FF63BE7B"/>
      </colorScale>
    </cfRule>
  </conditionalFormatting>
  <conditionalFormatting sqref="B17:B26">
    <cfRule type="colorScale" priority="4">
      <colorScale>
        <cfvo type="min"/>
        <cfvo type="percentile" val="50"/>
        <cfvo type="max"/>
        <color rgb="FFF8696B"/>
        <color rgb="FFFFEB84"/>
        <color rgb="FF63BE7B"/>
      </colorScale>
    </cfRule>
  </conditionalFormatting>
  <conditionalFormatting sqref="B28:B34">
    <cfRule type="colorScale" priority="3">
      <colorScale>
        <cfvo type="min"/>
        <cfvo type="percentile" val="50"/>
        <cfvo type="max"/>
        <color rgb="FFF8696B"/>
        <color rgb="FFFFEB84"/>
        <color rgb="FF63BE7B"/>
      </colorScale>
    </cfRule>
  </conditionalFormatting>
  <conditionalFormatting sqref="B36:B43">
    <cfRule type="colorScale" priority="2">
      <colorScale>
        <cfvo type="min"/>
        <cfvo type="percentile" val="50"/>
        <cfvo type="max"/>
        <color rgb="FFF8696B"/>
        <color rgb="FFFFEB84"/>
        <color rgb="FF63BE7B"/>
      </colorScale>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B306B97-307F-4D0A-8BA9-E1C2FDF8ABA7}">
          <x14:formula1>
            <xm:f>rippmenüü!$A$2:$A$7</xm:f>
          </x14:formula1>
          <xm:sqref>B6:B15 B17:B26 B28:B34 B45:B50 B36:B43 B52:B57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B7C5-7C37-4B9D-97A8-3A7061E0AFC8}">
  <dimension ref="A1:A7"/>
  <sheetViews>
    <sheetView workbookViewId="0">
      <selection sqref="A1:A7"/>
    </sheetView>
  </sheetViews>
  <sheetFormatPr defaultRowHeight="15" x14ac:dyDescent="0.25"/>
  <cols>
    <col min="1" max="1" width="10" customWidth="1"/>
  </cols>
  <sheetData>
    <row r="1" spans="1:1" x14ac:dyDescent="0.25">
      <c r="A1" t="s">
        <v>21</v>
      </c>
    </row>
    <row r="2" spans="1:1" x14ac:dyDescent="0.25">
      <c r="A2">
        <v>0</v>
      </c>
    </row>
    <row r="3" spans="1:1" x14ac:dyDescent="0.25">
      <c r="A3">
        <v>1</v>
      </c>
    </row>
    <row r="4" spans="1:1" x14ac:dyDescent="0.25">
      <c r="A4">
        <v>2</v>
      </c>
    </row>
    <row r="5" spans="1:1" x14ac:dyDescent="0.25">
      <c r="A5">
        <v>3</v>
      </c>
    </row>
    <row r="6" spans="1:1" x14ac:dyDescent="0.25">
      <c r="A6">
        <v>4</v>
      </c>
    </row>
    <row r="7" spans="1:1" x14ac:dyDescent="0.25">
      <c r="A7">
        <v>5</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DE243-DA1D-4B5E-8705-95794F0834A2}">
  <dimension ref="A1:D9"/>
  <sheetViews>
    <sheetView workbookViewId="0">
      <selection activeCell="D4" sqref="D4"/>
    </sheetView>
  </sheetViews>
  <sheetFormatPr defaultColWidth="8.85546875" defaultRowHeight="18" x14ac:dyDescent="0.35"/>
  <cols>
    <col min="1" max="1" width="71.7109375" style="2" customWidth="1"/>
    <col min="2" max="2" width="16.42578125" style="2" customWidth="1"/>
    <col min="3" max="3" width="19.140625" style="2" customWidth="1"/>
    <col min="4" max="4" width="15" style="2" customWidth="1"/>
    <col min="5" max="16384" width="8.85546875" style="2"/>
  </cols>
  <sheetData>
    <row r="1" spans="1:4" x14ac:dyDescent="0.35">
      <c r="A1" s="1" t="s">
        <v>75</v>
      </c>
    </row>
    <row r="3" spans="1:4" ht="54" x14ac:dyDescent="0.35">
      <c r="B3" s="13" t="s">
        <v>76</v>
      </c>
      <c r="C3" s="13" t="s">
        <v>77</v>
      </c>
      <c r="D3" s="13" t="s">
        <v>78</v>
      </c>
    </row>
    <row r="4" spans="1:4" x14ac:dyDescent="0.35">
      <c r="A4" s="12" t="s">
        <v>20</v>
      </c>
      <c r="B4" s="14">
        <f>SUM(Küsimustik!B6:B15)</f>
        <v>0</v>
      </c>
      <c r="C4" s="15">
        <f>B4/(10*5)</f>
        <v>0</v>
      </c>
      <c r="D4" s="20" t="e">
        <f>AVERAGE(Küsimustik!B6:B15)</f>
        <v>#DIV/0!</v>
      </c>
    </row>
    <row r="5" spans="1:4" x14ac:dyDescent="0.35">
      <c r="A5" s="12" t="s">
        <v>33</v>
      </c>
      <c r="B5" s="14">
        <f>SUM(Küsimustik!B17:B26)</f>
        <v>0</v>
      </c>
      <c r="C5" s="15">
        <f>B5/(10*5)</f>
        <v>0</v>
      </c>
      <c r="D5" s="20" t="e">
        <f>AVERAGE(Küsimustik!B17:B26)</f>
        <v>#DIV/0!</v>
      </c>
    </row>
    <row r="6" spans="1:4" x14ac:dyDescent="0.35">
      <c r="A6" s="12" t="s">
        <v>44</v>
      </c>
      <c r="B6" s="14">
        <f>SUM(Küsimustik!B28:B34)</f>
        <v>0</v>
      </c>
      <c r="C6" s="15">
        <f>B6/(7*5)</f>
        <v>0</v>
      </c>
      <c r="D6" s="20" t="e">
        <f>AVERAGE(Küsimustik!B28:B34)</f>
        <v>#DIV/0!</v>
      </c>
    </row>
    <row r="7" spans="1:4" x14ac:dyDescent="0.35">
      <c r="A7" s="12" t="s">
        <v>52</v>
      </c>
      <c r="B7" s="14">
        <f>SUM(Küsimustik!B36:B43)</f>
        <v>0</v>
      </c>
      <c r="C7" s="15">
        <f>B7/(8*5)</f>
        <v>0</v>
      </c>
      <c r="D7" s="20" t="e">
        <f>AVERAGE(Küsimustik!B36:B43)</f>
        <v>#DIV/0!</v>
      </c>
    </row>
    <row r="8" spans="1:4" x14ac:dyDescent="0.35">
      <c r="A8" s="12" t="s">
        <v>61</v>
      </c>
      <c r="B8" s="14">
        <f>SUM(Küsimustik!B45:B50)</f>
        <v>0</v>
      </c>
      <c r="C8" s="15">
        <f>B8/(6*5)</f>
        <v>0</v>
      </c>
      <c r="D8" s="20" t="e">
        <f>AVERAGE(Küsimustik!B45:B50)</f>
        <v>#DIV/0!</v>
      </c>
    </row>
    <row r="9" spans="1:4" x14ac:dyDescent="0.35">
      <c r="A9" s="12" t="s">
        <v>68</v>
      </c>
      <c r="B9" s="14">
        <f>SUM(Küsimustik!B52:B57)</f>
        <v>0</v>
      </c>
      <c r="C9" s="15">
        <f>B9/(6*5)</f>
        <v>0</v>
      </c>
      <c r="D9" s="20" t="e">
        <f>AVERAGE(Küsimustik!B52:B57)</f>
        <v>#DIV/0!</v>
      </c>
    </row>
  </sheetData>
  <sheetProtection sheet="1" objects="1" scenarios="1"/>
  <conditionalFormatting sqref="C4:C9">
    <cfRule type="colorScale" priority="1">
      <colorScale>
        <cfvo type="min"/>
        <cfvo type="percentile" val="50"/>
        <cfvo type="max"/>
        <color rgb="FFF8696B"/>
        <color rgb="FFFFEB84"/>
        <color rgb="FF63BE7B"/>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Juhend</vt:lpstr>
      <vt:lpstr>Küsimustik</vt:lpstr>
      <vt:lpstr>rippmenüü</vt:lpstr>
      <vt:lpstr>Kokkuvõte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Marika Kookla</dc:creator>
  <cp:keywords/>
  <dc:description/>
  <cp:lastModifiedBy>Mai-Liis Kõpper</cp:lastModifiedBy>
  <cp:revision/>
  <dcterms:created xsi:type="dcterms:W3CDTF">2024-03-17T13:48:24Z</dcterms:created>
  <dcterms:modified xsi:type="dcterms:W3CDTF">2024-08-16T09:46:35Z</dcterms:modified>
  <cp:category/>
  <cp:contentStatus/>
</cp:coreProperties>
</file>